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cho\Downloads\"/>
    </mc:Choice>
  </mc:AlternateContent>
  <xr:revisionPtr revIDLastSave="0" documentId="13_ncr:1_{B5E9C280-6C9A-4FF2-BAD5-989AA66F58B6}" xr6:coauthVersionLast="47" xr6:coauthVersionMax="47" xr10:uidLastSave="{00000000-0000-0000-0000-000000000000}"/>
  <bookViews>
    <workbookView xWindow="-96" yWindow="0" windowWidth="14016" windowHeight="12336" activeTab="1" xr2:uid="{00000000-000D-0000-FFFF-FFFF00000000}"/>
  </bookViews>
  <sheets>
    <sheet name="1. Cover Sheet" sheetId="2" r:id="rId1"/>
    <sheet name="2. ROSC Active" sheetId="3" r:id="rId2"/>
    <sheet name="3. Sector Information" sheetId="4" r:id="rId3"/>
    <sheet name="Sheet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<sst xmlns="http://schemas.openxmlformats.org/spreadsheetml/2006/main" count="259" uniqueCount="162">
  <si>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</si>
  <si>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</si>
  <si>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</si>
  <si>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</si>
  <si>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</si>
  <si>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</si>
  <si>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</si>
  <si>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</si>
  <si>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</si>
  <si>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</si>
  <si>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</si>
  <si>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</si>
  <si>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</si>
  <si>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</si>
  <si>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</si>
  <si>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</si>
  <si>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</si>
  <si>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</si>
  <si>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</si>
  <si>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</si>
  <si>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</si>
  <si>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</si>
  <si>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</si>
  <si>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</si>
  <si>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</si>
  <si>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</si>
  <si>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</si>
  <si>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</si>
  <si>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</si>
  <si>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</si>
  <si>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</si>
  <si>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</si>
  <si>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</si>
  <si>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</si>
  <si>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</si>
  <si>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</si>
  <si>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</si>
  <si>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</si>
  <si>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</si>
  <si>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</si>
  <si>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</si>
  <si>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</si>
  <si>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</si>
  <si>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</si>
  <si>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</si>
  <si>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</si>
  <si>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</si>
  <si>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</si>
  <si>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</si>
  <si>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</si>
  <si>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</si>
  <si>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</si>
  <si>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</si>
  <si>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</si>
  <si>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</si>
  <si>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</si>
  <si>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</si>
  <si>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</si>
  <si>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</si>
  <si>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</si>
  <si>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</si>
  <si>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</si>
  <si>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</si>
  <si>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</si>
  <si>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</si>
  <si>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</si>
  <si>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</si>
  <si>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</si>
  <si>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</si>
  <si>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</si>
  <si>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</si>
  <si>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</si>
  <si>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</si>
  <si>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</si>
  <si>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</si>
  <si>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</si>
  <si>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</si>
  <si>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</si>
  <si>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</si>
  <si>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</si>
  <si>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</si>
  <si>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</si>
  <si>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</si>
  <si>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</si>
  <si>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</si>
  <si>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</si>
  <si>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</si>
  <si>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</si>
  <si>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</si>
  <si>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</si>
  <si>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</si>
  <si>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</si>
  <si>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</si>
  <si>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</si>
  <si>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</si>
  <si>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</si>
  <si>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</si>
  <si>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</si>
  <si>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</si>
  <si>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</si>
  <si>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</si>
  <si>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</si>
  <si>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BRIGHTER BEHAVIOR CHOICES</t>
  </si>
  <si>
    <t>BREAKING BARRIERS COLLECTIVELY</t>
  </si>
  <si>
    <t>6506 S. WESTERN 60636</t>
  </si>
  <si>
    <t>KIMBERLY HAYWOOD</t>
  </si>
  <si>
    <t>224.202.3679</t>
  </si>
  <si>
    <t>BBCHOICESINC6@ATT.NET</t>
  </si>
  <si>
    <t>LASHAUN RICKMAN</t>
  </si>
  <si>
    <t>773.759.6045/BBCHOICESINC@ATT.NET</t>
  </si>
  <si>
    <t>ENGLEWOOD, GAGE PARK, CHICAGO LAWN</t>
  </si>
  <si>
    <t>REGION 1</t>
  </si>
  <si>
    <t>Marie Penny</t>
  </si>
  <si>
    <t>Blocks to City</t>
  </si>
  <si>
    <t>We are a new ROSC Council building connections and capacity.</t>
  </si>
  <si>
    <t>Shelia Rickman</t>
  </si>
  <si>
    <t>Caring Hands</t>
  </si>
  <si>
    <t>Lanore Jackson</t>
  </si>
  <si>
    <t>Everlasting Arms</t>
  </si>
  <si>
    <t>Tiffany Webb</t>
  </si>
  <si>
    <t>H.A.S.</t>
  </si>
  <si>
    <t>Carlos Cobb</t>
  </si>
  <si>
    <t>Marquette Bank</t>
  </si>
  <si>
    <t>Dr. Karen White</t>
  </si>
  <si>
    <t>TEECH Foundation</t>
  </si>
  <si>
    <t>Toylonda Gardner</t>
  </si>
  <si>
    <t>Trainer</t>
  </si>
  <si>
    <t>Nicole Holmes</t>
  </si>
  <si>
    <t>Volunteer</t>
  </si>
  <si>
    <t>Melissa Charles</t>
  </si>
  <si>
    <t>Olamide Obidido</t>
  </si>
  <si>
    <t>Shalom Healthcare</t>
  </si>
  <si>
    <t>Fanya Buford-Berry</t>
  </si>
  <si>
    <t>WSHOTF</t>
  </si>
  <si>
    <t>Angelina Sanchez</t>
  </si>
  <si>
    <t>BBC INC NFP</t>
  </si>
  <si>
    <t>Lakrisa Homan</t>
  </si>
  <si>
    <t>S. Falls</t>
  </si>
  <si>
    <t xml:space="preserve">Marilyn Purnell </t>
  </si>
  <si>
    <t>Eden Watson</t>
  </si>
  <si>
    <t>BBC ROSC</t>
  </si>
  <si>
    <t>Arturo Mendoza</t>
  </si>
  <si>
    <t>Cedric Frison</t>
  </si>
  <si>
    <t>Gary Hill</t>
  </si>
  <si>
    <t>Carl Johnson</t>
  </si>
  <si>
    <t>Peter Galka</t>
  </si>
  <si>
    <t>Anthony Dillon</t>
  </si>
  <si>
    <t>Niolani West</t>
  </si>
  <si>
    <t>Eric Husband</t>
  </si>
  <si>
    <t>Jennifer Garros</t>
  </si>
  <si>
    <t xml:space="preserve">City of Chicago </t>
  </si>
  <si>
    <t>Melissa Arguelles</t>
  </si>
  <si>
    <t>Rodney Chambers</t>
  </si>
  <si>
    <t>Emily Piper</t>
  </si>
  <si>
    <t>State of Illinois</t>
  </si>
  <si>
    <t>Deborah Beckmann</t>
  </si>
  <si>
    <t>Chestnut Organization</t>
  </si>
  <si>
    <t>Johanna Gonzalez</t>
  </si>
  <si>
    <t>Ed Boone</t>
  </si>
  <si>
    <t>CRCC</t>
  </si>
  <si>
    <t>Kenisha Dale</t>
  </si>
  <si>
    <t>Trilogy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</si>
</sst>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  <xf numFmtId="14" fontId="0" fillId="3" borderId="1" xfId="0" applyNumberFormat="1" applyFill="1" applyBorder="1" applyAlignment="1" applyProtection="1">
      <alignment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opLeftCell="A13" workbookViewId="0">
      <selection activeCell="B10" sqref="B10"/>
    </sheetView>
  </sheetViews>
  <sheetFormatPr defaultRowHeight="15.6" x14ac:dyDescent="0.3"/>
  <cols>
    <col min="1" max="1" width="46.59765625" customWidth="1"/>
    <col min="2" max="2" width="53.69921875" customWidth="1"/>
  </cols>
  <sheetData>
    <row r="1" spans="1:2" ht="33" customHeight="1" x14ac:dyDescent="0.3">
      <c r="A1" s="5" t="s">
        <v>1</v>
      </c>
      <c r="B1" s="13" t="s">
        <v>103</v>
      </c>
    </row>
    <row r="2" spans="1:2" ht="33" customHeight="1" x14ac:dyDescent="0.3">
      <c r="A2" s="2" t="s">
        <v>2</v>
      </c>
      <c r="B2" s="14" t="s">
        <v>102</v>
      </c>
    </row>
    <row r="3" spans="1:2" ht="33" customHeight="1" x14ac:dyDescent="0.3">
      <c r="A3" s="5" t="s">
        <v>3</v>
      </c>
      <c r="B3" s="13" t="s">
        <v>104</v>
      </c>
    </row>
    <row r="4" spans="1:2" ht="33" customHeight="1" x14ac:dyDescent="0.3">
      <c r="A4" s="2" t="s">
        <v>13</v>
      </c>
      <c r="B4" s="14" t="s">
        <v>105</v>
      </c>
    </row>
    <row r="5" spans="1:2" ht="33" customHeight="1" x14ac:dyDescent="0.3">
      <c r="A5" s="5" t="s">
        <v>14</v>
      </c>
      <c r="B5" s="13" t="s">
        <v>106</v>
      </c>
    </row>
    <row r="6" spans="1:2" ht="33" customHeight="1" x14ac:dyDescent="0.3">
      <c r="A6" s="2" t="s">
        <v>15</v>
      </c>
      <c r="B6" s="14" t="s">
        <v>107</v>
      </c>
    </row>
    <row r="7" spans="1:2" ht="33" customHeight="1" x14ac:dyDescent="0.3">
      <c r="A7" s="5" t="s">
        <v>12</v>
      </c>
      <c r="B7" s="13" t="s">
        <v>108</v>
      </c>
    </row>
    <row r="8" spans="1:2" ht="33" customHeight="1" x14ac:dyDescent="0.3">
      <c r="A8" s="3" t="s">
        <v>11</v>
      </c>
      <c r="B8" s="14" t="s">
        <v>109</v>
      </c>
    </row>
    <row r="9" spans="1:2" ht="33" customHeight="1" x14ac:dyDescent="0.3">
      <c r="A9" s="5" t="s">
        <v>4</v>
      </c>
      <c r="B9" s="13" t="s">
        <v>110</v>
      </c>
    </row>
    <row r="10" spans="1:2" ht="33" customHeight="1" x14ac:dyDescent="0.3">
      <c r="A10" s="2" t="s">
        <v>5</v>
      </c>
      <c r="B10" s="14" t="s">
        <v>111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G33" sqref="G33"/>
    </sheetView>
  </sheetViews>
  <sheetFormatPr defaultRowHeight="15.6" x14ac:dyDescent="0.3"/>
  <cols>
    <col min="1" max="1" width="27" style="17" customWidth="1"/>
    <col min="2" max="2" width="12.8984375" style="19" customWidth="1"/>
    <col min="3" max="3" width="20.3984375" style="19" customWidth="1"/>
    <col min="4" max="4" width="21.3984375" style="19" customWidth="1"/>
    <col min="5" max="5" width="6.8984375" style="19" customWidth="1"/>
    <col min="6" max="6" width="7.3984375" style="19" customWidth="1"/>
    <col min="7" max="8" width="7.09765625" style="19" customWidth="1"/>
    <col min="9" max="9" width="7.19921875" style="19" customWidth="1"/>
    <col min="10" max="10" width="7.5" style="19" customWidth="1"/>
    <col min="11" max="11" width="7.3984375" style="19" customWidth="1"/>
    <col min="12" max="13" width="8.09765625" style="19" customWidth="1"/>
    <col min="14" max="14" width="8" style="19" customWidth="1"/>
    <col min="15" max="16" width="8.09765625" style="19" customWidth="1"/>
    <col min="17" max="17" width="9.5" customWidth="1"/>
    <col min="18" max="18" width="22" style="19" customWidth="1"/>
  </cols>
  <sheetData>
    <row r="1" spans="1:18" ht="63.6" thickTop="1" thickBot="1" x14ac:dyDescent="0.3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63" thickBot="1" x14ac:dyDescent="0.35">
      <c r="A2" s="16" t="s">
        <v>112</v>
      </c>
      <c r="B2" s="18">
        <v>45884</v>
      </c>
      <c r="C2" s="24" t="s">
        <v>56</v>
      </c>
      <c r="D2" s="16" t="s">
        <v>113</v>
      </c>
      <c r="E2" s="15"/>
      <c r="F2" s="15">
        <v>1</v>
      </c>
      <c r="G2" s="15">
        <v>1</v>
      </c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2</v>
      </c>
      <c r="R2" s="25" t="s">
        <v>114</v>
      </c>
    </row>
    <row r="3" spans="1:18" ht="16.2" thickBot="1" x14ac:dyDescent="0.35">
      <c r="A3" s="16" t="s">
        <v>115</v>
      </c>
      <c r="B3" s="18">
        <v>45884</v>
      </c>
      <c r="C3" s="24" t="s">
        <v>59</v>
      </c>
      <c r="D3" s="16" t="s">
        <v>116</v>
      </c>
      <c r="E3" s="15"/>
      <c r="F3" s="15">
        <v>1</v>
      </c>
      <c r="G3" s="15">
        <v>1</v>
      </c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2</v>
      </c>
      <c r="R3" s="25"/>
    </row>
    <row r="4" spans="1:18" ht="31.8" thickBot="1" x14ac:dyDescent="0.35">
      <c r="A4" s="16" t="s">
        <v>117</v>
      </c>
      <c r="B4" s="18">
        <v>45884</v>
      </c>
      <c r="C4" s="24" t="s">
        <v>19</v>
      </c>
      <c r="D4" s="16" t="s">
        <v>118</v>
      </c>
      <c r="E4" s="15"/>
      <c r="F4" s="15">
        <v>1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31.8" thickBot="1" x14ac:dyDescent="0.35">
      <c r="A5" s="16" t="s">
        <v>119</v>
      </c>
      <c r="B5" s="18">
        <v>45884</v>
      </c>
      <c r="C5" s="24" t="s">
        <v>84</v>
      </c>
      <c r="D5" s="16" t="s">
        <v>120</v>
      </c>
      <c r="E5" s="15"/>
      <c r="F5" s="15">
        <v>1</v>
      </c>
      <c r="G5" s="15">
        <v>1</v>
      </c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2</v>
      </c>
      <c r="R5" s="25"/>
    </row>
    <row r="6" spans="1:18" ht="16.2" thickBot="1" x14ac:dyDescent="0.35">
      <c r="A6" s="16" t="s">
        <v>121</v>
      </c>
      <c r="B6" s="18">
        <v>45884</v>
      </c>
      <c r="C6" s="24" t="s">
        <v>62</v>
      </c>
      <c r="D6" s="16" t="s">
        <v>122</v>
      </c>
      <c r="E6" s="15"/>
      <c r="F6" s="15">
        <v>1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1.8" thickBot="1" x14ac:dyDescent="0.35">
      <c r="A7" s="16" t="s">
        <v>123</v>
      </c>
      <c r="B7" s="18">
        <v>45884</v>
      </c>
      <c r="C7" s="24" t="s">
        <v>20</v>
      </c>
      <c r="D7" s="16" t="s">
        <v>124</v>
      </c>
      <c r="E7" s="15"/>
      <c r="F7" s="15">
        <v>1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16.2" thickBot="1" x14ac:dyDescent="0.35">
      <c r="A8" s="16" t="s">
        <v>125</v>
      </c>
      <c r="B8" s="18">
        <v>45884</v>
      </c>
      <c r="C8" s="24" t="s">
        <v>76</v>
      </c>
      <c r="D8" s="16" t="s">
        <v>126</v>
      </c>
      <c r="E8" s="15"/>
      <c r="F8" s="15">
        <v>1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1</v>
      </c>
      <c r="R8" s="25"/>
    </row>
    <row r="9" spans="1:18" ht="16.2" thickBot="1" x14ac:dyDescent="0.35">
      <c r="A9" s="16" t="s">
        <v>127</v>
      </c>
      <c r="B9" s="18">
        <v>45884</v>
      </c>
      <c r="C9" s="24" t="s">
        <v>74</v>
      </c>
      <c r="D9" s="16" t="s">
        <v>128</v>
      </c>
      <c r="E9" s="15"/>
      <c r="F9" s="15">
        <v>1</v>
      </c>
      <c r="G9" s="15">
        <v>1</v>
      </c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2</v>
      </c>
      <c r="R9" s="25"/>
    </row>
    <row r="10" spans="1:18" ht="16.2" thickBot="1" x14ac:dyDescent="0.35">
      <c r="A10" s="16" t="s">
        <v>129</v>
      </c>
      <c r="B10" s="18">
        <v>45884</v>
      </c>
      <c r="C10" s="24" t="s">
        <v>74</v>
      </c>
      <c r="D10" s="16" t="s">
        <v>128</v>
      </c>
      <c r="E10" s="15"/>
      <c r="F10" s="15">
        <v>1</v>
      </c>
      <c r="G10" s="15">
        <v>1</v>
      </c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2</v>
      </c>
      <c r="R10" s="25"/>
    </row>
    <row r="11" spans="1:18" ht="16.2" thickBot="1" x14ac:dyDescent="0.35">
      <c r="A11" s="16" t="s">
        <v>130</v>
      </c>
      <c r="B11" s="18">
        <v>45884</v>
      </c>
      <c r="C11" s="24" t="s">
        <v>59</v>
      </c>
      <c r="D11" s="16" t="s">
        <v>131</v>
      </c>
      <c r="E11" s="15"/>
      <c r="F11" s="15">
        <v>1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1</v>
      </c>
      <c r="R11" s="25"/>
    </row>
    <row r="12" spans="1:18" ht="31.8" thickBot="1" x14ac:dyDescent="0.35">
      <c r="A12" s="16" t="s">
        <v>132</v>
      </c>
      <c r="B12" s="18">
        <v>45884</v>
      </c>
      <c r="C12" s="24" t="s">
        <v>84</v>
      </c>
      <c r="D12" s="16" t="s">
        <v>133</v>
      </c>
      <c r="E12" s="15"/>
      <c r="F12" s="15">
        <v>1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1</v>
      </c>
      <c r="R12" s="25"/>
    </row>
    <row r="13" spans="1:18" ht="31.8" thickBot="1" x14ac:dyDescent="0.35">
      <c r="A13" s="16" t="s">
        <v>134</v>
      </c>
      <c r="B13" s="18">
        <v>45884</v>
      </c>
      <c r="C13" s="24" t="s">
        <v>20</v>
      </c>
      <c r="D13" s="16" t="s">
        <v>135</v>
      </c>
      <c r="E13" s="15"/>
      <c r="F13" s="15">
        <v>1</v>
      </c>
      <c r="G13" s="15">
        <v>1</v>
      </c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2</v>
      </c>
      <c r="R13" s="25"/>
    </row>
    <row r="14" spans="1:18" ht="16.2" thickBot="1" x14ac:dyDescent="0.35">
      <c r="A14" s="16" t="s">
        <v>136</v>
      </c>
      <c r="B14" s="18">
        <v>45919</v>
      </c>
      <c r="C14" s="24" t="s">
        <v>74</v>
      </c>
      <c r="D14" s="16" t="s">
        <v>128</v>
      </c>
      <c r="E14" s="15"/>
      <c r="F14" s="15"/>
      <c r="G14" s="15">
        <v>1</v>
      </c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16.2" thickBot="1" x14ac:dyDescent="0.35">
      <c r="A15" s="16" t="s">
        <v>137</v>
      </c>
      <c r="B15" s="18">
        <v>45919</v>
      </c>
      <c r="C15" s="24" t="s">
        <v>74</v>
      </c>
      <c r="D15" s="16"/>
      <c r="E15" s="15"/>
      <c r="F15" s="15"/>
      <c r="G15" s="15">
        <v>1</v>
      </c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16.2" thickBot="1" x14ac:dyDescent="0.35">
      <c r="A16" s="16" t="s">
        <v>138</v>
      </c>
      <c r="B16" s="18">
        <v>45884</v>
      </c>
      <c r="C16" s="24" t="s">
        <v>74</v>
      </c>
      <c r="D16" s="16" t="s">
        <v>128</v>
      </c>
      <c r="E16" s="15"/>
      <c r="F16" s="15">
        <v>1</v>
      </c>
      <c r="G16" s="15">
        <v>1</v>
      </c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2</v>
      </c>
      <c r="R16" s="25"/>
    </row>
    <row r="17" spans="1:18" ht="31.8" thickBot="1" x14ac:dyDescent="0.35">
      <c r="A17" s="32" t="s">
        <v>139</v>
      </c>
      <c r="B17" s="18">
        <v>45884</v>
      </c>
      <c r="C17" s="24" t="s">
        <v>20</v>
      </c>
      <c r="D17" s="16" t="s">
        <v>140</v>
      </c>
      <c r="E17" s="15"/>
      <c r="F17" s="15">
        <v>1</v>
      </c>
      <c r="G17" s="15">
        <v>1</v>
      </c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2</v>
      </c>
      <c r="R17" s="25"/>
    </row>
    <row r="18" spans="1:18" ht="16.2" thickBot="1" x14ac:dyDescent="0.35">
      <c r="A18" s="16" t="s">
        <v>141</v>
      </c>
      <c r="B18" s="18">
        <v>45919</v>
      </c>
      <c r="C18" s="24" t="s">
        <v>74</v>
      </c>
      <c r="D18" s="16" t="s">
        <v>128</v>
      </c>
      <c r="E18" s="15"/>
      <c r="F18" s="15"/>
      <c r="G18" s="15">
        <v>1</v>
      </c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1</v>
      </c>
      <c r="R18" s="25"/>
    </row>
    <row r="19" spans="1:18" ht="16.2" thickBot="1" x14ac:dyDescent="0.35">
      <c r="A19" s="16" t="s">
        <v>142</v>
      </c>
      <c r="B19" s="18">
        <v>45919</v>
      </c>
      <c r="C19" s="24" t="s">
        <v>62</v>
      </c>
      <c r="D19" s="16"/>
      <c r="E19" s="15"/>
      <c r="F19" s="15"/>
      <c r="G19" s="15">
        <v>1</v>
      </c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1</v>
      </c>
      <c r="R19" s="25"/>
    </row>
    <row r="20" spans="1:18" ht="16.2" thickBot="1" x14ac:dyDescent="0.35">
      <c r="A20" s="16" t="s">
        <v>143</v>
      </c>
      <c r="B20" s="18">
        <v>45884</v>
      </c>
      <c r="C20" s="24" t="s">
        <v>74</v>
      </c>
      <c r="D20" s="16" t="s">
        <v>128</v>
      </c>
      <c r="E20" s="15"/>
      <c r="F20" s="15">
        <v>1</v>
      </c>
      <c r="G20" s="15">
        <v>1</v>
      </c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2</v>
      </c>
      <c r="R20" s="25"/>
    </row>
    <row r="21" spans="1:18" ht="16.2" thickBot="1" x14ac:dyDescent="0.35">
      <c r="A21" s="16" t="s">
        <v>144</v>
      </c>
      <c r="B21" s="18">
        <v>45884</v>
      </c>
      <c r="C21" s="24" t="s">
        <v>74</v>
      </c>
      <c r="D21" s="16" t="s">
        <v>128</v>
      </c>
      <c r="E21" s="15"/>
      <c r="F21" s="15">
        <v>1</v>
      </c>
      <c r="G21" s="15">
        <v>1</v>
      </c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2</v>
      </c>
      <c r="R21" s="25"/>
    </row>
    <row r="22" spans="1:18" ht="16.2" thickBot="1" x14ac:dyDescent="0.35">
      <c r="A22" s="16" t="s">
        <v>145</v>
      </c>
      <c r="B22" s="18">
        <v>45884</v>
      </c>
      <c r="C22" s="24" t="s">
        <v>74</v>
      </c>
      <c r="D22" s="16" t="s">
        <v>128</v>
      </c>
      <c r="E22" s="15"/>
      <c r="F22" s="15">
        <v>1</v>
      </c>
      <c r="G22" s="15">
        <v>1</v>
      </c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2</v>
      </c>
      <c r="R22" s="25"/>
    </row>
    <row r="23" spans="1:18" ht="31.8" thickBot="1" x14ac:dyDescent="0.35">
      <c r="A23" s="16" t="s">
        <v>146</v>
      </c>
      <c r="B23" s="18">
        <v>45884</v>
      </c>
      <c r="C23" s="24" t="s">
        <v>20</v>
      </c>
      <c r="D23" s="16" t="s">
        <v>135</v>
      </c>
      <c r="E23" s="15"/>
      <c r="F23" s="15">
        <v>1</v>
      </c>
      <c r="G23" s="15">
        <v>1</v>
      </c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2</v>
      </c>
      <c r="R23" s="25"/>
    </row>
    <row r="24" spans="1:18" ht="16.2" thickBot="1" x14ac:dyDescent="0.35">
      <c r="A24" s="16" t="s">
        <v>147</v>
      </c>
      <c r="B24" s="18">
        <v>45884</v>
      </c>
      <c r="C24" s="24" t="s">
        <v>74</v>
      </c>
      <c r="D24" s="16" t="s">
        <v>128</v>
      </c>
      <c r="E24" s="15"/>
      <c r="F24" s="15">
        <v>1</v>
      </c>
      <c r="G24" s="15">
        <v>1</v>
      </c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2</v>
      </c>
      <c r="R24" s="25"/>
    </row>
    <row r="25" spans="1:18" ht="16.2" thickBot="1" x14ac:dyDescent="0.35">
      <c r="A25" s="16" t="s">
        <v>148</v>
      </c>
      <c r="B25" s="18">
        <v>45884</v>
      </c>
      <c r="C25" s="24" t="s">
        <v>74</v>
      </c>
      <c r="D25" s="16" t="s">
        <v>128</v>
      </c>
      <c r="E25" s="15"/>
      <c r="F25" s="15">
        <v>1</v>
      </c>
      <c r="G25" s="15">
        <v>1</v>
      </c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2</v>
      </c>
      <c r="R25" s="25"/>
    </row>
    <row r="26" spans="1:18" ht="31.8" thickBot="1" x14ac:dyDescent="0.35">
      <c r="A26" s="16" t="s">
        <v>149</v>
      </c>
      <c r="B26" s="18">
        <v>45919</v>
      </c>
      <c r="C26" s="24" t="s">
        <v>84</v>
      </c>
      <c r="D26" s="16" t="s">
        <v>150</v>
      </c>
      <c r="E26" s="15"/>
      <c r="F26" s="15"/>
      <c r="G26" s="15">
        <v>1</v>
      </c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1</v>
      </c>
      <c r="R26" s="25"/>
    </row>
    <row r="27" spans="1:18" ht="31.8" thickBot="1" x14ac:dyDescent="0.35">
      <c r="A27" s="16" t="s">
        <v>151</v>
      </c>
      <c r="B27" s="18">
        <v>45919</v>
      </c>
      <c r="C27" s="24" t="s">
        <v>84</v>
      </c>
      <c r="D27" s="16" t="s">
        <v>150</v>
      </c>
      <c r="E27" s="15"/>
      <c r="F27" s="15"/>
      <c r="G27" s="15">
        <v>1</v>
      </c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1</v>
      </c>
      <c r="R27" s="25"/>
    </row>
    <row r="28" spans="1:18" ht="31.8" thickBot="1" x14ac:dyDescent="0.35">
      <c r="A28" s="16" t="s">
        <v>152</v>
      </c>
      <c r="B28" s="18">
        <v>45919</v>
      </c>
      <c r="C28" s="24" t="s">
        <v>84</v>
      </c>
      <c r="D28" s="16" t="s">
        <v>150</v>
      </c>
      <c r="E28" s="15"/>
      <c r="F28" s="15"/>
      <c r="G28" s="15">
        <v>1</v>
      </c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1</v>
      </c>
      <c r="R28" s="25"/>
    </row>
    <row r="29" spans="1:18" ht="16.2" thickBot="1" x14ac:dyDescent="0.35">
      <c r="A29" s="16" t="s">
        <v>153</v>
      </c>
      <c r="B29" s="18">
        <v>45919</v>
      </c>
      <c r="C29" s="24" t="s">
        <v>62</v>
      </c>
      <c r="D29" s="16" t="s">
        <v>154</v>
      </c>
      <c r="E29" s="15"/>
      <c r="F29" s="15"/>
      <c r="G29" s="15">
        <v>1</v>
      </c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1</v>
      </c>
      <c r="R29" s="25"/>
    </row>
    <row r="30" spans="1:18" ht="16.2" thickBot="1" x14ac:dyDescent="0.35">
      <c r="A30" s="16" t="s">
        <v>155</v>
      </c>
      <c r="B30" s="18">
        <v>45919</v>
      </c>
      <c r="C30" s="24" t="s">
        <v>62</v>
      </c>
      <c r="D30" s="19" t="s">
        <v>156</v>
      </c>
      <c r="E30" s="15"/>
      <c r="F30" s="15"/>
      <c r="G30" s="15">
        <v>1</v>
      </c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1</v>
      </c>
      <c r="R30" s="25"/>
    </row>
    <row r="31" spans="1:18" ht="16.2" thickBot="1" x14ac:dyDescent="0.35">
      <c r="A31" s="16" t="s">
        <v>157</v>
      </c>
      <c r="B31" s="18">
        <v>45919</v>
      </c>
      <c r="C31" s="24" t="s">
        <v>62</v>
      </c>
      <c r="D31" s="16" t="s">
        <v>154</v>
      </c>
      <c r="E31" s="15"/>
      <c r="F31" s="15"/>
      <c r="G31" s="15">
        <v>1</v>
      </c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1</v>
      </c>
      <c r="R31" s="25"/>
    </row>
    <row r="32" spans="1:18" ht="31.8" thickBot="1" x14ac:dyDescent="0.35">
      <c r="A32" s="16" t="s">
        <v>158</v>
      </c>
      <c r="B32" s="18">
        <v>45919</v>
      </c>
      <c r="C32" s="24" t="s">
        <v>20</v>
      </c>
      <c r="D32" s="16" t="s">
        <v>159</v>
      </c>
      <c r="E32" s="15"/>
      <c r="F32" s="15"/>
      <c r="G32" s="15">
        <v>1</v>
      </c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1</v>
      </c>
      <c r="R32" s="25"/>
    </row>
    <row r="33" spans="1:18" ht="16.2" thickBot="1" x14ac:dyDescent="0.35">
      <c r="A33" s="16" t="s">
        <v>160</v>
      </c>
      <c r="B33" s="18">
        <v>45919</v>
      </c>
      <c r="C33" s="24" t="s">
        <v>78</v>
      </c>
      <c r="D33" s="16" t="s">
        <v>161</v>
      </c>
      <c r="E33" s="15"/>
      <c r="F33" s="15"/>
      <c r="G33" s="15">
        <v>1</v>
      </c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1</v>
      </c>
      <c r="R33" s="25"/>
    </row>
    <row r="34" spans="1:18" ht="16.2" thickBot="1" x14ac:dyDescent="0.3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2" thickBot="1" x14ac:dyDescent="0.3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2" thickBot="1" x14ac:dyDescent="0.3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2" thickBot="1" x14ac:dyDescent="0.3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2" thickBot="1" x14ac:dyDescent="0.3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2" thickBot="1" x14ac:dyDescent="0.3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2" thickBot="1" x14ac:dyDescent="0.3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2" thickBot="1" x14ac:dyDescent="0.3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2" thickBot="1" x14ac:dyDescent="0.3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2" thickBot="1" x14ac:dyDescent="0.3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2" thickBot="1" x14ac:dyDescent="0.3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2" thickBot="1" x14ac:dyDescent="0.3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2" thickBot="1" x14ac:dyDescent="0.3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2" thickBot="1" x14ac:dyDescent="0.3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2" thickBot="1" x14ac:dyDescent="0.3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2" thickBot="1" x14ac:dyDescent="0.3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2" thickBot="1" x14ac:dyDescent="0.3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2" thickBot="1" x14ac:dyDescent="0.3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2" thickBot="1" x14ac:dyDescent="0.3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2" thickBot="1" x14ac:dyDescent="0.3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2" thickBot="1" x14ac:dyDescent="0.3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2" thickBot="1" x14ac:dyDescent="0.3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2" thickBot="1" x14ac:dyDescent="0.3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2" thickBot="1" x14ac:dyDescent="0.3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2" thickBot="1" x14ac:dyDescent="0.3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2" thickBot="1" x14ac:dyDescent="0.3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2" thickBot="1" x14ac:dyDescent="0.3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2" thickBot="1" x14ac:dyDescent="0.3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2" thickBot="1" x14ac:dyDescent="0.3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2" thickBot="1" x14ac:dyDescent="0.3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2" thickBot="1" x14ac:dyDescent="0.3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2" thickBot="1" x14ac:dyDescent="0.3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2" thickBot="1" x14ac:dyDescent="0.3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2" thickBot="1" x14ac:dyDescent="0.3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2" thickBot="1" x14ac:dyDescent="0.3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2" thickBot="1" x14ac:dyDescent="0.3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2" thickBot="1" x14ac:dyDescent="0.3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2" thickBot="1" x14ac:dyDescent="0.3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2" thickBot="1" x14ac:dyDescent="0.3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2" thickBot="1" x14ac:dyDescent="0.3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2" thickBot="1" x14ac:dyDescent="0.3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2" thickBot="1" x14ac:dyDescent="0.3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2" thickBot="1" x14ac:dyDescent="0.3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2" thickBot="1" x14ac:dyDescent="0.3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2" thickBot="1" x14ac:dyDescent="0.3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2" thickBot="1" x14ac:dyDescent="0.3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2" thickBot="1" x14ac:dyDescent="0.3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2" thickBot="1" x14ac:dyDescent="0.3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2" thickBot="1" x14ac:dyDescent="0.3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2" thickBot="1" x14ac:dyDescent="0.3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2" thickBot="1" x14ac:dyDescent="0.3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2" thickBot="1" x14ac:dyDescent="0.3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2" thickBot="1" x14ac:dyDescent="0.3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2" thickBot="1" x14ac:dyDescent="0.3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2" thickBot="1" x14ac:dyDescent="0.3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2" thickBot="1" x14ac:dyDescent="0.3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2" thickBot="1" x14ac:dyDescent="0.3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2" thickBot="1" x14ac:dyDescent="0.3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2" thickBot="1" x14ac:dyDescent="0.3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2" thickBot="1" x14ac:dyDescent="0.3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2" thickBot="1" x14ac:dyDescent="0.3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2" thickBot="1" x14ac:dyDescent="0.3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2" thickBot="1" x14ac:dyDescent="0.3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2" thickBot="1" x14ac:dyDescent="0.3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2" thickBot="1" x14ac:dyDescent="0.3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2" thickBot="1" x14ac:dyDescent="0.3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2" thickBot="1" x14ac:dyDescent="0.3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2" thickBot="1" x14ac:dyDescent="0.3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2" thickBot="1" x14ac:dyDescent="0.3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2" thickBot="1" x14ac:dyDescent="0.3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2" thickBot="1" x14ac:dyDescent="0.3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2" thickBot="1" x14ac:dyDescent="0.3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2" thickBot="1" x14ac:dyDescent="0.3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2" thickBot="1" x14ac:dyDescent="0.3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2" thickBot="1" x14ac:dyDescent="0.3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2" thickBot="1" x14ac:dyDescent="0.3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2" thickBot="1" x14ac:dyDescent="0.3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2" thickBot="1" x14ac:dyDescent="0.3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2" thickBot="1" x14ac:dyDescent="0.3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2" thickBot="1" x14ac:dyDescent="0.3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2" thickBot="1" x14ac:dyDescent="0.3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2" thickBot="1" x14ac:dyDescent="0.3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2" thickBot="1" x14ac:dyDescent="0.3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2" thickBot="1" x14ac:dyDescent="0.3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2" thickBot="1" x14ac:dyDescent="0.3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2" thickBot="1" x14ac:dyDescent="0.3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2" thickBot="1" x14ac:dyDescent="0.3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2" thickBot="1" x14ac:dyDescent="0.3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2" thickBot="1" x14ac:dyDescent="0.3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2" thickBot="1" x14ac:dyDescent="0.3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2" thickBot="1" x14ac:dyDescent="0.3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2" thickBot="1" x14ac:dyDescent="0.3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2" thickBot="1" x14ac:dyDescent="0.3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2" thickBot="1" x14ac:dyDescent="0.3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2" thickBot="1" x14ac:dyDescent="0.3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2" thickBot="1" x14ac:dyDescent="0.3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2" thickBot="1" x14ac:dyDescent="0.3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2" thickBot="1" x14ac:dyDescent="0.3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2" thickBot="1" x14ac:dyDescent="0.3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2" thickBot="1" x14ac:dyDescent="0.3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2" thickBot="1" x14ac:dyDescent="0.3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2" thickBot="1" x14ac:dyDescent="0.3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2" thickBot="1" x14ac:dyDescent="0.3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2" thickBot="1" x14ac:dyDescent="0.3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2" thickBot="1" x14ac:dyDescent="0.3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2" thickBot="1" x14ac:dyDescent="0.3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2" thickBot="1" x14ac:dyDescent="0.3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2" thickBot="1" x14ac:dyDescent="0.3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2" thickBot="1" x14ac:dyDescent="0.3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2" thickBot="1" x14ac:dyDescent="0.3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2" thickBot="1" x14ac:dyDescent="0.3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2" thickBot="1" x14ac:dyDescent="0.3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2" thickBot="1" x14ac:dyDescent="0.3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2" thickBot="1" x14ac:dyDescent="0.3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2" thickBot="1" x14ac:dyDescent="0.3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2" thickBot="1" x14ac:dyDescent="0.3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2" thickBot="1" x14ac:dyDescent="0.3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2" thickBot="1" x14ac:dyDescent="0.3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2" thickBot="1" x14ac:dyDescent="0.3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2" thickBot="1" x14ac:dyDescent="0.3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2" thickBot="1" x14ac:dyDescent="0.3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2" thickBot="1" x14ac:dyDescent="0.3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2" thickBot="1" x14ac:dyDescent="0.3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2" thickBot="1" x14ac:dyDescent="0.3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2" thickBot="1" x14ac:dyDescent="0.3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2" thickBot="1" x14ac:dyDescent="0.3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2" thickBot="1" x14ac:dyDescent="0.3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2" thickBot="1" x14ac:dyDescent="0.3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2" thickBot="1" x14ac:dyDescent="0.3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2" thickBot="1" x14ac:dyDescent="0.3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2" thickBot="1" x14ac:dyDescent="0.3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2" thickBot="1" x14ac:dyDescent="0.3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2" thickBot="1" x14ac:dyDescent="0.3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2" thickBot="1" x14ac:dyDescent="0.3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2" thickBot="1" x14ac:dyDescent="0.3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2" thickBot="1" x14ac:dyDescent="0.3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2" thickBot="1" x14ac:dyDescent="0.3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2" thickBot="1" x14ac:dyDescent="0.3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2" thickBot="1" x14ac:dyDescent="0.3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2" thickBot="1" x14ac:dyDescent="0.3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2" thickBot="1" x14ac:dyDescent="0.3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2" thickBot="1" x14ac:dyDescent="0.3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2" thickBot="1" x14ac:dyDescent="0.3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2" thickBot="1" x14ac:dyDescent="0.3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2" thickBot="1" x14ac:dyDescent="0.3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2" thickBot="1" x14ac:dyDescent="0.3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2" thickBot="1" x14ac:dyDescent="0.3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2" thickBot="1" x14ac:dyDescent="0.3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2" thickBot="1" x14ac:dyDescent="0.3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2" thickBot="1" x14ac:dyDescent="0.3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2" thickBot="1" x14ac:dyDescent="0.3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2" thickBot="1" x14ac:dyDescent="0.3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2" thickBot="1" x14ac:dyDescent="0.3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2" thickBot="1" x14ac:dyDescent="0.3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2" thickBot="1" x14ac:dyDescent="0.3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2" thickBot="1" x14ac:dyDescent="0.3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2" thickBot="1" x14ac:dyDescent="0.3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2" thickBot="1" x14ac:dyDescent="0.3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2" thickBot="1" x14ac:dyDescent="0.3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2" thickBot="1" x14ac:dyDescent="0.3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2" thickBot="1" x14ac:dyDescent="0.3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2" thickBot="1" x14ac:dyDescent="0.3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2" thickBot="1" x14ac:dyDescent="0.3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2" thickBot="1" x14ac:dyDescent="0.3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2" thickBot="1" x14ac:dyDescent="0.3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2" thickBot="1" x14ac:dyDescent="0.3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2" thickBot="1" x14ac:dyDescent="0.3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2" thickBot="1" x14ac:dyDescent="0.3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2" thickBot="1" x14ac:dyDescent="0.3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2" thickBot="1" x14ac:dyDescent="0.3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2" thickBot="1" x14ac:dyDescent="0.3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2" thickBot="1" x14ac:dyDescent="0.3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2" thickBot="1" x14ac:dyDescent="0.3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2" thickBot="1" x14ac:dyDescent="0.3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2" thickBot="1" x14ac:dyDescent="0.3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2" thickBot="1" x14ac:dyDescent="0.3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2" thickBot="1" x14ac:dyDescent="0.3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2" thickBot="1" x14ac:dyDescent="0.3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2" thickBot="1" x14ac:dyDescent="0.3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2" thickBot="1" x14ac:dyDescent="0.3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2" thickBot="1" x14ac:dyDescent="0.3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2" thickBot="1" x14ac:dyDescent="0.3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2" thickBot="1" x14ac:dyDescent="0.3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2" thickBot="1" x14ac:dyDescent="0.3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2" thickBot="1" x14ac:dyDescent="0.3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2" thickBot="1" x14ac:dyDescent="0.3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2" thickBot="1" x14ac:dyDescent="0.3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2" thickBot="1" x14ac:dyDescent="0.3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2" thickBot="1" x14ac:dyDescent="0.3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2" thickBot="1" x14ac:dyDescent="0.3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2" thickBot="1" x14ac:dyDescent="0.3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2" thickBot="1" x14ac:dyDescent="0.3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2" thickBot="1" x14ac:dyDescent="0.3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2" thickBot="1" x14ac:dyDescent="0.3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2" thickBot="1" x14ac:dyDescent="0.3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2" thickBot="1" x14ac:dyDescent="0.3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2" thickBot="1" x14ac:dyDescent="0.3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2" thickBot="1" x14ac:dyDescent="0.3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2" thickBot="1" x14ac:dyDescent="0.3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2" thickBot="1" x14ac:dyDescent="0.3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2" thickBot="1" x14ac:dyDescent="0.3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2" thickBot="1" x14ac:dyDescent="0.3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2" thickBot="1" x14ac:dyDescent="0.3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2" thickBot="1" x14ac:dyDescent="0.3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2" thickBot="1" x14ac:dyDescent="0.3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2" thickBot="1" x14ac:dyDescent="0.3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2" thickBot="1" x14ac:dyDescent="0.3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2" thickBot="1" x14ac:dyDescent="0.3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2" thickBot="1" x14ac:dyDescent="0.3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2" thickBot="1" x14ac:dyDescent="0.3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2" thickBot="1" x14ac:dyDescent="0.3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2" thickBot="1" x14ac:dyDescent="0.3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2" thickBot="1" x14ac:dyDescent="0.3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2" thickBot="1" x14ac:dyDescent="0.3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2" thickBot="1" x14ac:dyDescent="0.3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2" thickBot="1" x14ac:dyDescent="0.3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2" thickBot="1" x14ac:dyDescent="0.3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2" thickBot="1" x14ac:dyDescent="0.3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2" workbookViewId="0">
      <selection activeCell="K47" sqref="K47"/>
    </sheetView>
  </sheetViews>
  <sheetFormatPr defaultRowHeight="15.6" x14ac:dyDescent="0.3"/>
  <cols>
    <col min="1" max="1" width="25.69921875" customWidth="1"/>
    <col min="2" max="2" width="22.3984375" customWidth="1"/>
    <col min="3" max="3" width="20.8984375" customWidth="1"/>
    <col min="4" max="4" width="19.3984375" customWidth="1"/>
    <col min="5" max="6" width="17.69921875" customWidth="1"/>
    <col min="7" max="7" width="8" customWidth="1"/>
    <col min="8" max="8" width="9.8984375" customWidth="1"/>
    <col min="10" max="10" width="35.19921875" customWidth="1"/>
  </cols>
  <sheetData>
    <row r="1" spans="1:11" ht="60" customHeight="1" x14ac:dyDescent="0.3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" customHeight="1" x14ac:dyDescent="0.3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1</v>
      </c>
    </row>
    <row r="3" spans="1:11" ht="39.9" customHeight="1" x14ac:dyDescent="0.3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" customHeight="1" x14ac:dyDescent="0.3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5</v>
      </c>
    </row>
    <row r="5" spans="1:11" ht="39.9" customHeight="1" x14ac:dyDescent="0.3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" customHeight="1" x14ac:dyDescent="0.3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3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3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3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" customHeight="1" x14ac:dyDescent="0.3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0</v>
      </c>
    </row>
    <row r="11" spans="1:11" ht="54.75" customHeight="1" x14ac:dyDescent="0.3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" customHeight="1" x14ac:dyDescent="0.3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1</v>
      </c>
    </row>
    <row r="13" spans="1:11" ht="39.9" customHeight="1" x14ac:dyDescent="0.3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" customHeight="1" x14ac:dyDescent="0.3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" customHeight="1" x14ac:dyDescent="0.3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" customHeight="1" x14ac:dyDescent="0.3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" customHeight="1" x14ac:dyDescent="0.3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3">
      <c r="J18" s="12" t="s">
        <v>67</v>
      </c>
      <c r="K18">
        <f>COUNTIF('2. ROSC Active'!C2:C251,J18)</f>
        <v>0</v>
      </c>
    </row>
    <row r="19" spans="1:11" x14ac:dyDescent="0.3">
      <c r="J19" s="12" t="s">
        <v>28</v>
      </c>
      <c r="K19">
        <f>COUNTIF('2. ROSC Active'!C2:C251,J19)</f>
        <v>0</v>
      </c>
    </row>
    <row r="20" spans="1:11" x14ac:dyDescent="0.3">
      <c r="J20" s="12" t="s">
        <v>35</v>
      </c>
      <c r="K20">
        <f>COUNTIF('2. ROSC Active'!C2:C251,J20)</f>
        <v>0</v>
      </c>
    </row>
    <row r="21" spans="1:11" x14ac:dyDescent="0.3">
      <c r="J21" s="12" t="s">
        <v>40</v>
      </c>
      <c r="K21">
        <f>COUNTIF('2. ROSC Active'!C2:C251,J21)</f>
        <v>0</v>
      </c>
    </row>
    <row r="22" spans="1:11" x14ac:dyDescent="0.3">
      <c r="J22" s="12" t="s">
        <v>34</v>
      </c>
      <c r="K22">
        <f>COUNTIF('2. ROSC Active'!C2:C251,J22)</f>
        <v>0</v>
      </c>
    </row>
    <row r="23" spans="1:11" x14ac:dyDescent="0.3">
      <c r="J23" s="12" t="s">
        <v>59</v>
      </c>
      <c r="K23">
        <f>COUNTIF('2. ROSC Active'!C2:C251,J23)</f>
        <v>2</v>
      </c>
    </row>
    <row r="24" spans="1:11" x14ac:dyDescent="0.3">
      <c r="J24" s="12" t="s">
        <v>44</v>
      </c>
      <c r="K24">
        <f>COUNTIF('2. ROSC Active'!C2:C251,J24)</f>
        <v>0</v>
      </c>
    </row>
    <row r="25" spans="1:11" x14ac:dyDescent="0.3">
      <c r="J25" s="12" t="s">
        <v>61</v>
      </c>
      <c r="K25">
        <f>COUNTIF('2. ROSC Active'!C2:C251,J25)</f>
        <v>0</v>
      </c>
    </row>
    <row r="26" spans="1:11" x14ac:dyDescent="0.3">
      <c r="J26" s="12" t="s">
        <v>46</v>
      </c>
      <c r="K26">
        <f>COUNTIF('2. ROSC Active'!C2:C251,J26)</f>
        <v>0</v>
      </c>
    </row>
    <row r="27" spans="1:11" x14ac:dyDescent="0.3">
      <c r="J27" s="12" t="s">
        <v>45</v>
      </c>
      <c r="K27">
        <f>COUNTIF('2. ROSC Active'!C2:C251,J27)</f>
        <v>0</v>
      </c>
    </row>
    <row r="28" spans="1:11" x14ac:dyDescent="0.3">
      <c r="J28" s="12" t="s">
        <v>42</v>
      </c>
      <c r="K28">
        <f>COUNTIF('2. ROSC Active'!C2:C251,J28)</f>
        <v>0</v>
      </c>
    </row>
    <row r="29" spans="1:11" x14ac:dyDescent="0.3">
      <c r="J29" s="12" t="s">
        <v>38</v>
      </c>
      <c r="K29">
        <f>COUNTIF('2. ROSC Active'!C2:C251,J29)</f>
        <v>0</v>
      </c>
    </row>
    <row r="30" spans="1:11" x14ac:dyDescent="0.3">
      <c r="J30" s="12" t="s">
        <v>39</v>
      </c>
      <c r="K30">
        <f>COUNTIF('2. ROSC Active'!C2:C251,J30)</f>
        <v>0</v>
      </c>
    </row>
    <row r="31" spans="1:11" x14ac:dyDescent="0.3">
      <c r="J31" s="12" t="s">
        <v>37</v>
      </c>
      <c r="K31">
        <f>COUNTIF('2. ROSC Active'!C2:C251,J31)</f>
        <v>0</v>
      </c>
    </row>
    <row r="32" spans="1:11" x14ac:dyDescent="0.3">
      <c r="J32" s="12" t="s">
        <v>60</v>
      </c>
      <c r="K32">
        <f>COUNTIF('2. ROSC Active'!C2:C251,J32)</f>
        <v>0</v>
      </c>
    </row>
    <row r="33" spans="10:11" x14ac:dyDescent="0.3">
      <c r="J33" s="12" t="s">
        <v>82</v>
      </c>
      <c r="K33">
        <f>COUNTIF('2. ROSC Active'!C2:C251,J33)</f>
        <v>0</v>
      </c>
    </row>
    <row r="34" spans="10:11" x14ac:dyDescent="0.3">
      <c r="J34" s="12" t="s">
        <v>75</v>
      </c>
      <c r="K34">
        <f>COUNTIF('2. ROSC Active'!C2:C251,J34)</f>
        <v>0</v>
      </c>
    </row>
    <row r="35" spans="10:11" x14ac:dyDescent="0.3">
      <c r="J35" s="12" t="s">
        <v>76</v>
      </c>
      <c r="K35">
        <f>COUNTIF('2. ROSC Active'!C2:C251,J35)</f>
        <v>1</v>
      </c>
    </row>
    <row r="36" spans="10:11" x14ac:dyDescent="0.3">
      <c r="J36" s="12" t="s">
        <v>74</v>
      </c>
      <c r="K36">
        <f>COUNTIF('2. ROSC Active'!C2:C251,J36)</f>
        <v>11</v>
      </c>
    </row>
    <row r="37" spans="10:11" x14ac:dyDescent="0.3">
      <c r="J37" s="12" t="s">
        <v>66</v>
      </c>
      <c r="K37">
        <f>COUNTIF('2. ROSC Active'!C2:C251,J37)</f>
        <v>0</v>
      </c>
    </row>
    <row r="38" spans="10:11" x14ac:dyDescent="0.3">
      <c r="J38" s="12" t="s">
        <v>19</v>
      </c>
      <c r="K38">
        <f>COUNTIF('2. ROSC Active'!C2:C251,J38)</f>
        <v>1</v>
      </c>
    </row>
    <row r="39" spans="10:11" x14ac:dyDescent="0.3">
      <c r="J39" s="12" t="s">
        <v>20</v>
      </c>
      <c r="K39">
        <f>COUNTIF('2. ROSC Active'!C2:C251,J39)</f>
        <v>5</v>
      </c>
    </row>
    <row r="40" spans="10:11" x14ac:dyDescent="0.3">
      <c r="J40" s="12" t="s">
        <v>18</v>
      </c>
      <c r="K40">
        <f>COUNTIF('2. ROSC Active'!C2:C251,J40)</f>
        <v>0</v>
      </c>
    </row>
    <row r="41" spans="10:11" x14ac:dyDescent="0.3">
      <c r="J41" s="12" t="s">
        <v>72</v>
      </c>
      <c r="K41">
        <f>COUNTIF('2. ROSC Active'!C2:C251,J41)</f>
        <v>0</v>
      </c>
    </row>
    <row r="42" spans="10:11" x14ac:dyDescent="0.3">
      <c r="J42" s="12" t="s">
        <v>84</v>
      </c>
      <c r="K42">
        <f>COUNTIF('2. ROSC Active'!C2:C251,J42)</f>
        <v>5</v>
      </c>
    </row>
    <row r="43" spans="10:11" x14ac:dyDescent="0.3">
      <c r="J43" s="12" t="s">
        <v>81</v>
      </c>
      <c r="K43">
        <f>COUNTIF('2. ROSC Active'!C2:C251,J43)</f>
        <v>0</v>
      </c>
    </row>
    <row r="44" spans="10:11" x14ac:dyDescent="0.3">
      <c r="J44" s="12" t="s">
        <v>71</v>
      </c>
      <c r="K44">
        <f>COUNTIF('2. ROSC Active'!C2:C251,J44)</f>
        <v>0</v>
      </c>
    </row>
    <row r="45" spans="10:11" x14ac:dyDescent="0.3">
      <c r="J45" s="12" t="s">
        <v>80</v>
      </c>
      <c r="K45">
        <f>COUNTIF('2. ROSC Active'!C2:C251,J45)</f>
        <v>0</v>
      </c>
    </row>
    <row r="46" spans="10:11" x14ac:dyDescent="0.3">
      <c r="J46" s="12" t="s">
        <v>58</v>
      </c>
      <c r="K46">
        <f>COUNTIF('2. ROSC Active'!C2:C251,J46)</f>
        <v>0</v>
      </c>
    </row>
    <row r="47" spans="10:11" x14ac:dyDescent="0.3">
      <c r="J47" s="12" t="s">
        <v>32</v>
      </c>
      <c r="K47">
        <f>COUNTIF('2. ROSC Active'!C2:C251,J47)</f>
        <v>0</v>
      </c>
    </row>
    <row r="48" spans="10:11" x14ac:dyDescent="0.3">
      <c r="J48" s="12" t="s">
        <v>31</v>
      </c>
      <c r="K48">
        <f>COUNTIF('2. ROSC Active'!C2:C251,J48)</f>
        <v>0</v>
      </c>
    </row>
    <row r="49" spans="10:11" x14ac:dyDescent="0.3">
      <c r="J49" s="12" t="s">
        <v>41</v>
      </c>
      <c r="K49">
        <f>COUNTIF('2. ROSC Active'!C2:C251,J49)</f>
        <v>0</v>
      </c>
    </row>
    <row r="50" spans="10:11" x14ac:dyDescent="0.3">
      <c r="J50" s="12" t="s">
        <v>48</v>
      </c>
      <c r="K50">
        <f>COUNTIF('2. ROSC Active'!C2:C251,J50)</f>
        <v>0</v>
      </c>
    </row>
    <row r="51" spans="10:11" x14ac:dyDescent="0.3">
      <c r="J51" s="12" t="s">
        <v>63</v>
      </c>
      <c r="K51">
        <f>COUNTIF('2. ROSC Active'!C2:C251,J51)</f>
        <v>0</v>
      </c>
    </row>
    <row r="52" spans="10:11" x14ac:dyDescent="0.3">
      <c r="J52" s="12" t="s">
        <v>53</v>
      </c>
      <c r="K52">
        <f>COUNTIF('2. ROSC Active'!C2:C251,J52)</f>
        <v>0</v>
      </c>
    </row>
    <row r="53" spans="10:11" x14ac:dyDescent="0.3">
      <c r="J53" s="12" t="s">
        <v>65</v>
      </c>
      <c r="K53">
        <f>COUNTIF('2. ROSC Active'!C2:C251,J53)</f>
        <v>0</v>
      </c>
    </row>
    <row r="55" spans="10:11" x14ac:dyDescent="0.3">
      <c r="J55" s="12" t="s">
        <v>88</v>
      </c>
      <c r="K55">
        <f>SUM(K2:K53)</f>
        <v>32</v>
      </c>
    </row>
    <row r="56" spans="10:11" x14ac:dyDescent="0.3">
      <c r="J56" s="12" t="s">
        <v>87</v>
      </c>
      <c r="K56">
        <f>COUNTIF(K2:K53, "&gt;0")</f>
        <v>9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3C95-36BB-4E2D-AEF9-EF6D8F6AC526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7FC67E0-2D0E-42C2-981F-40DE9D0E689C}"/>
</file>

<file path=customXml/itemProps2.xml><?xml version="1.0" encoding="utf-8"?>
<ds:datastoreItem xmlns:ds="http://schemas.openxmlformats.org/officeDocument/2006/customXml" ds:itemID="{C4F6E847-103A-4A9E-A776-A70AFE857CEE}"/>
</file>

<file path=customXml/itemProps3.xml><?xml version="1.0" encoding="utf-8"?>
<ds:datastoreItem xmlns:ds="http://schemas.openxmlformats.org/officeDocument/2006/customXml" ds:itemID="{38911675-06D1-462D-8ADB-C6F307DAB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Cover Sheet</vt:lpstr>
      <vt:lpstr>2. ROSC Active</vt:lpstr>
      <vt:lpstr>3. Sector Information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La Shaun Rickman</cp:lastModifiedBy>
  <cp:lastPrinted>2022-06-10T23:39:20Z</cp:lastPrinted>
  <dcterms:created xsi:type="dcterms:W3CDTF">2022-05-19T17:55:56Z</dcterms:created>
  <dcterms:modified xsi:type="dcterms:W3CDTF">2025-10-09T16:43:46Z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