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randall\Documents\Deliverables to State\"/>
    </mc:Choice>
  </mc:AlternateContent>
  <xr:revisionPtr revIDLastSave="0" documentId="8_{1734DECC-944F-4C9B-B373-143C1EA5D2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<sst xmlns="http://schemas.openxmlformats.org/spreadsheetml/2006/main" count="472" uniqueCount="269">
  <si>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</si>
  <si>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</si>
  <si>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</si>
  <si>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</si>
  <si>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</si>
  <si>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</si>
  <si>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</si>
  <si>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</si>
  <si>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</si>
  <si>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</si>
  <si>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</si>
  <si>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</si>
  <si>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</si>
  <si>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</si>
  <si>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</si>
  <si>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</si>
  <si>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</si>
  <si>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</si>
  <si>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</si>
  <si>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</si>
  <si>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</si>
  <si>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</si>
  <si>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</si>
  <si>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</si>
  <si>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</si>
  <si>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</si>
  <si>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</si>
  <si>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</si>
  <si>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</si>
  <si>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</si>
  <si>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</si>
  <si>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</si>
  <si>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</si>
  <si>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</si>
  <si>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</si>
  <si>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</si>
  <si>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</si>
  <si>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</si>
  <si>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</si>
  <si>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</si>
  <si>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</si>
  <si>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</si>
  <si>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</si>
  <si>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</si>
  <si>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</si>
  <si>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</si>
  <si>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</si>
  <si>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</si>
  <si>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</si>
  <si>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</si>
  <si>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</si>
  <si>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</si>
  <si>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</si>
  <si>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</si>
  <si>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</si>
  <si>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</si>
  <si>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</si>
  <si>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</si>
  <si>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</si>
  <si>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</si>
  <si>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</si>
  <si>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</si>
  <si>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</si>
  <si>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</si>
  <si>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</si>
  <si>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</si>
  <si>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</si>
  <si>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</si>
  <si>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</si>
  <si>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</si>
  <si>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</si>
  <si>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</si>
  <si>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</si>
  <si>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</si>
  <si>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</si>
  <si>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</si>
  <si>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</si>
  <si>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</si>
  <si>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</si>
  <si>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</si>
  <si>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</si>
  <si>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</si>
  <si>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</si>
  <si>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</si>
  <si>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</si>
  <si>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</si>
  <si>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</si>
  <si>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</si>
  <si>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</si>
  <si>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</si>
  <si>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</si>
  <si>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</si>
  <si>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</si>
  <si>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</si>
  <si>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</si>
  <si>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</si>
  <si>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</si>
  <si>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</si>
  <si>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</si>
  <si>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</si>
  <si>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</si>
  <si>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</si>
  <si>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Aida Kistler</t>
  </si>
  <si>
    <t>CRSS with AMARE</t>
  </si>
  <si>
    <t>Alex Schneider</t>
  </si>
  <si>
    <t>HSHS Hospital</t>
  </si>
  <si>
    <t>Alice Fitzsimmons</t>
  </si>
  <si>
    <t>Lost &amp; Found Ministries</t>
  </si>
  <si>
    <t>Alicia A. Moesner</t>
  </si>
  <si>
    <t>CHS-RCORP Grant</t>
  </si>
  <si>
    <t>Alyssa Cline</t>
  </si>
  <si>
    <t xml:space="preserve">Centerstone </t>
  </si>
  <si>
    <t>Amanda Depew</t>
  </si>
  <si>
    <t>Illinois Joining Forces</t>
  </si>
  <si>
    <t>Amanda Zinkgraf</t>
  </si>
  <si>
    <t>Andrea Patterson</t>
  </si>
  <si>
    <t>Bright Point</t>
  </si>
  <si>
    <t>Angela Holloway</t>
  </si>
  <si>
    <t>MERC-ROSC</t>
  </si>
  <si>
    <t>Ashley Ramos</t>
  </si>
  <si>
    <t>Gateway-CORS</t>
  </si>
  <si>
    <t>Becky Albers</t>
  </si>
  <si>
    <t>GHS Counselor</t>
  </si>
  <si>
    <t>Beverly Holland</t>
  </si>
  <si>
    <t>Region 5 Technical Assistant</t>
  </si>
  <si>
    <t>Bill Archibald</t>
  </si>
  <si>
    <t>Mayor Smithboro</t>
  </si>
  <si>
    <t>Blake Weiss</t>
  </si>
  <si>
    <t>Brittany Carel</t>
  </si>
  <si>
    <t>MMCR-ROSC</t>
  </si>
  <si>
    <t>Brooke Skyler</t>
  </si>
  <si>
    <t>AMARE</t>
  </si>
  <si>
    <t>Carl Ratrloski</t>
  </si>
  <si>
    <t>Carrie McKinzie</t>
  </si>
  <si>
    <t>Gateway Foundation</t>
  </si>
  <si>
    <t>Chelsey Scott</t>
  </si>
  <si>
    <t>Prairie Counseling Center</t>
  </si>
  <si>
    <t>Chris Thorpe</t>
  </si>
  <si>
    <t>Christina (Foster) Beegle</t>
  </si>
  <si>
    <t>Fosters Light</t>
  </si>
  <si>
    <t>Chuck Bersin</t>
  </si>
  <si>
    <t>Cindy Crouch</t>
  </si>
  <si>
    <t>Clarence Copher</t>
  </si>
  <si>
    <t>Craig Loddecke</t>
  </si>
  <si>
    <t>PAL Group/Family Support</t>
  </si>
  <si>
    <t>Curt Goodin</t>
  </si>
  <si>
    <t>Daniel Hutchinson</t>
  </si>
  <si>
    <t>CHS-ROSC Supervisor</t>
  </si>
  <si>
    <t>Danielle Voelkel</t>
  </si>
  <si>
    <t>Chestnut Health Systems</t>
  </si>
  <si>
    <t>David Bilyeu</t>
  </si>
  <si>
    <t>Deb Sewing</t>
  </si>
  <si>
    <t>Chief of Probation</t>
  </si>
  <si>
    <t>Debra Beckmann</t>
  </si>
  <si>
    <t>TAC-ROSC</t>
  </si>
  <si>
    <t>Dee Armes</t>
  </si>
  <si>
    <t>Diane Borawski</t>
  </si>
  <si>
    <t>NAMI</t>
  </si>
  <si>
    <t>Diane Schwendemann</t>
  </si>
  <si>
    <t>Donna Dothager</t>
  </si>
  <si>
    <t>Donna Nahlik</t>
  </si>
  <si>
    <t>Dora Mann</t>
  </si>
  <si>
    <t>State's Attorney</t>
  </si>
  <si>
    <t>Dusty Hanner</t>
  </si>
  <si>
    <t>DOPP/OEND</t>
  </si>
  <si>
    <t>Elaine McNamara</t>
  </si>
  <si>
    <t>DJ/Podcaster</t>
  </si>
  <si>
    <t>Elyse Schoen</t>
  </si>
  <si>
    <t>Gina Boente</t>
  </si>
  <si>
    <t>Probation Officer</t>
  </si>
  <si>
    <t>Guy Gomez</t>
  </si>
  <si>
    <t>DEA</t>
  </si>
  <si>
    <t>Helo Oidjarv</t>
  </si>
  <si>
    <t>Greenville University</t>
  </si>
  <si>
    <t>Jacob Dunavant</t>
  </si>
  <si>
    <t>Illinois Recovery Center</t>
  </si>
  <si>
    <t>Jamie Armstrong</t>
  </si>
  <si>
    <t>Jeff Gipson</t>
  </si>
  <si>
    <t>Jen Nagel</t>
  </si>
  <si>
    <t>Porchlight Collective</t>
  </si>
  <si>
    <t>Jennifer Noel</t>
  </si>
  <si>
    <t>Bond County Transit</t>
  </si>
  <si>
    <t>Jessica Palazzolo</t>
  </si>
  <si>
    <t>Lincoln Prairie</t>
  </si>
  <si>
    <t>Joelle Brown</t>
  </si>
  <si>
    <t>Johanna Gonzalez</t>
  </si>
  <si>
    <t>Jon Magnuson</t>
  </si>
  <si>
    <t>The Next Network</t>
  </si>
  <si>
    <t>Josh Hill</t>
  </si>
  <si>
    <t>Julie Herr</t>
  </si>
  <si>
    <t>CHS-RSUPIC</t>
  </si>
  <si>
    <t>Julie Pohlman</t>
  </si>
  <si>
    <t>CHS-ROSC Tech Asst</t>
  </si>
  <si>
    <t>Kaleen Dunbar</t>
  </si>
  <si>
    <t>Kara Warden</t>
  </si>
  <si>
    <t>Karen Tilashalski</t>
  </si>
  <si>
    <t>CHS-Narcan</t>
  </si>
  <si>
    <t>Katie Anderson</t>
  </si>
  <si>
    <t>Kelly Jefferson</t>
  </si>
  <si>
    <t>Kristen Voyles</t>
  </si>
  <si>
    <t>HSHS-ER Nurse</t>
  </si>
  <si>
    <t>Larry Miller</t>
  </si>
  <si>
    <t>Laura Stine</t>
  </si>
  <si>
    <t>Simple Room</t>
  </si>
  <si>
    <t>Liesl Wingert</t>
  </si>
  <si>
    <t>SIU School of Medicine Rural Health Development</t>
  </si>
  <si>
    <t>Lindsay Minor</t>
  </si>
  <si>
    <t>Lyndsey McCoy</t>
  </si>
  <si>
    <t>Mariah Horton</t>
  </si>
  <si>
    <t>Marianne Drainer</t>
  </si>
  <si>
    <t>Mark Knott</t>
  </si>
  <si>
    <t>Meagan McGlasson</t>
  </si>
  <si>
    <t>Megan Miller</t>
  </si>
  <si>
    <t>Melissa Marti</t>
  </si>
  <si>
    <t>Michelle Dettwiler</t>
  </si>
  <si>
    <t>Michelle Miller</t>
  </si>
  <si>
    <t>Mike Luther</t>
  </si>
  <si>
    <t>Monique Brunious</t>
  </si>
  <si>
    <t>BCRC Coordinator</t>
  </si>
  <si>
    <t>Nicki Schoonover</t>
  </si>
  <si>
    <t>Onaliesa Luebbers</t>
  </si>
  <si>
    <t>Patrice White</t>
  </si>
  <si>
    <t>Bibleway Church</t>
  </si>
  <si>
    <t>Patrick Miller</t>
  </si>
  <si>
    <t>Statewide Faith Based Initiative</t>
  </si>
  <si>
    <t>Patrick Small</t>
  </si>
  <si>
    <t>HSHS-Highland</t>
  </si>
  <si>
    <t>PD Van Klaveren</t>
  </si>
  <si>
    <t>5th Street Peer Support/Harm Reduction</t>
  </si>
  <si>
    <t>Rebecca Klitzke</t>
  </si>
  <si>
    <t>Robert Dunbar</t>
  </si>
  <si>
    <t>Sam Paulin</t>
  </si>
  <si>
    <t>Hospice Care Pastor</t>
  </si>
  <si>
    <t>Samantha Hill</t>
  </si>
  <si>
    <t>Sandi Laurent</t>
  </si>
  <si>
    <t>Kaskaskia College</t>
  </si>
  <si>
    <t>Sandy Bellegante</t>
  </si>
  <si>
    <t>Core Communities</t>
  </si>
  <si>
    <t>Sarah Hulbert</t>
  </si>
  <si>
    <t>Sarah Rench</t>
  </si>
  <si>
    <t>Savannah Welch</t>
  </si>
  <si>
    <t>Shane Pinnell</t>
  </si>
  <si>
    <t>Shawn Foles</t>
  </si>
  <si>
    <t>GU-Criminal Justice Dept</t>
  </si>
  <si>
    <t>Sheena Langhauser</t>
  </si>
  <si>
    <t>BJC</t>
  </si>
  <si>
    <t>Sheridan Jordan</t>
  </si>
  <si>
    <t>Stacy Nonn</t>
  </si>
  <si>
    <t>Stacy Seitz</t>
  </si>
  <si>
    <t>Centerstone-Clinical Dir</t>
  </si>
  <si>
    <t>Teresa Cornelius</t>
  </si>
  <si>
    <t>HSHS-Head of Nursing</t>
  </si>
  <si>
    <t>Toni Randall</t>
  </si>
  <si>
    <t>Tony Brooks</t>
  </si>
  <si>
    <t>Bond County Coroner</t>
  </si>
  <si>
    <t>Tonya Roberts</t>
  </si>
  <si>
    <t>MERS Goodwill</t>
  </si>
  <si>
    <t>Tracy Dones</t>
  </si>
  <si>
    <t>Tricia Hogan</t>
  </si>
  <si>
    <t>Valerie Rasche</t>
  </si>
  <si>
    <t>CHS-Leadership Center</t>
  </si>
  <si>
    <t>Veneta Wadlow</t>
  </si>
  <si>
    <t>Riverbend Families</t>
  </si>
  <si>
    <t>Veronica Jackson</t>
  </si>
  <si>
    <t>Advisory Board</t>
  </si>
  <si>
    <t>First Baptist Church Minister</t>
  </si>
  <si>
    <t>Head of Ministerial Alliance</t>
  </si>
  <si>
    <t>Statewide ROSC</t>
  </si>
  <si>
    <t>New Sherriff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</si>
</sst>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/>
    </row>
    <row r="2" spans="1:2" ht="33" customHeight="1" x14ac:dyDescent="0.25">
      <c r="A2" s="2" t="s">
        <v>2</v>
      </c>
      <c r="B2" s="14"/>
    </row>
    <row r="3" spans="1:2" ht="33" customHeight="1" x14ac:dyDescent="0.25">
      <c r="A3" s="5" t="s">
        <v>3</v>
      </c>
      <c r="B3" s="13"/>
    </row>
    <row r="4" spans="1:2" ht="33" customHeight="1" x14ac:dyDescent="0.25">
      <c r="A4" s="2" t="s">
        <v>13</v>
      </c>
      <c r="B4" s="14"/>
    </row>
    <row r="5" spans="1:2" ht="33" customHeight="1" x14ac:dyDescent="0.25">
      <c r="A5" s="5" t="s">
        <v>14</v>
      </c>
      <c r="B5" s="13"/>
    </row>
    <row r="6" spans="1:2" ht="33" customHeight="1" x14ac:dyDescent="0.25">
      <c r="A6" s="2" t="s">
        <v>15</v>
      </c>
      <c r="B6" s="14"/>
    </row>
    <row r="7" spans="1:2" ht="33" customHeight="1" x14ac:dyDescent="0.25">
      <c r="A7" s="5" t="s">
        <v>12</v>
      </c>
      <c r="B7" s="13"/>
    </row>
    <row r="8" spans="1:2" ht="33" customHeight="1" x14ac:dyDescent="0.25">
      <c r="A8" s="3" t="s">
        <v>11</v>
      </c>
      <c r="B8" s="14"/>
    </row>
    <row r="9" spans="1:2" ht="33" customHeight="1" x14ac:dyDescent="0.25">
      <c r="A9" s="5" t="s">
        <v>4</v>
      </c>
      <c r="B9" s="13"/>
    </row>
    <row r="10" spans="1:2" ht="33" customHeight="1" x14ac:dyDescent="0.25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D91" sqref="D91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2.25" thickBot="1" x14ac:dyDescent="0.3">
      <c r="A2" s="16" t="s">
        <v>102</v>
      </c>
      <c r="B2" s="18"/>
      <c r="C2" s="24" t="s">
        <v>18</v>
      </c>
      <c r="D2" s="16" t="s">
        <v>103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16.5" thickBot="1" x14ac:dyDescent="0.3">
      <c r="A3" s="16" t="s">
        <v>104</v>
      </c>
      <c r="B3" s="18"/>
      <c r="C3" s="24" t="s">
        <v>40</v>
      </c>
      <c r="D3" s="16" t="s">
        <v>105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16.5" thickBot="1" x14ac:dyDescent="0.3">
      <c r="A4" s="16" t="s">
        <v>106</v>
      </c>
      <c r="B4" s="18"/>
      <c r="C4" s="24" t="s">
        <v>23</v>
      </c>
      <c r="D4" s="16" t="s">
        <v>107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2.25" thickBot="1" x14ac:dyDescent="0.3">
      <c r="A5" s="16" t="s">
        <v>108</v>
      </c>
      <c r="B5" s="18"/>
      <c r="C5" s="24" t="s">
        <v>20</v>
      </c>
      <c r="D5" s="16" t="s">
        <v>109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32.25" thickBot="1" x14ac:dyDescent="0.3">
      <c r="A6" s="16" t="s">
        <v>110</v>
      </c>
      <c r="B6" s="18"/>
      <c r="C6" s="24" t="s">
        <v>31</v>
      </c>
      <c r="D6" s="16" t="s">
        <v>111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 thickBot="1" x14ac:dyDescent="0.3">
      <c r="A7" s="16" t="s">
        <v>112</v>
      </c>
      <c r="B7" s="18"/>
      <c r="C7" s="24" t="s">
        <v>81</v>
      </c>
      <c r="D7" s="16" t="s">
        <v>113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2.25" thickBot="1" x14ac:dyDescent="0.3">
      <c r="A8" s="16" t="s">
        <v>114</v>
      </c>
      <c r="B8" s="18"/>
      <c r="C8" s="24" t="s">
        <v>74</v>
      </c>
      <c r="D8" s="16" t="s">
        <v>136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">
        <v>115</v>
      </c>
      <c r="B9" s="18"/>
      <c r="C9" s="24" t="s">
        <v>31</v>
      </c>
      <c r="D9" s="16" t="s">
        <v>116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32.25" thickBot="1" x14ac:dyDescent="0.3">
      <c r="A10" s="16" t="s">
        <v>117</v>
      </c>
      <c r="B10" s="18"/>
      <c r="C10" s="24" t="s">
        <v>20</v>
      </c>
      <c r="D10" s="16" t="s">
        <v>118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2.25" thickBot="1" x14ac:dyDescent="0.3">
      <c r="A11" s="16" t="s">
        <v>119</v>
      </c>
      <c r="B11" s="18"/>
      <c r="C11" s="24" t="s">
        <v>84</v>
      </c>
      <c r="D11" s="16" t="s">
        <v>120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6.5" thickBot="1" x14ac:dyDescent="0.3">
      <c r="A12" s="16" t="s">
        <v>121</v>
      </c>
      <c r="B12" s="18"/>
      <c r="C12" s="24" t="s">
        <v>51</v>
      </c>
      <c r="D12" s="16" t="s">
        <v>122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2.25" thickBot="1" x14ac:dyDescent="0.3">
      <c r="A13" s="16" t="s">
        <v>123</v>
      </c>
      <c r="B13" s="18"/>
      <c r="C13" s="24" t="s">
        <v>20</v>
      </c>
      <c r="D13" s="16" t="s">
        <v>124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 thickBot="1" x14ac:dyDescent="0.3">
      <c r="A14" s="16" t="s">
        <v>125</v>
      </c>
      <c r="B14" s="18"/>
      <c r="C14" s="24" t="s">
        <v>27</v>
      </c>
      <c r="D14" s="16" t="s">
        <v>126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5" thickBot="1" x14ac:dyDescent="0.3">
      <c r="A15" s="16" t="s">
        <v>127</v>
      </c>
      <c r="B15" s="18"/>
      <c r="C15" s="24" t="s">
        <v>74</v>
      </c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 t="s">
        <v>264</v>
      </c>
    </row>
    <row r="16" spans="1:18" ht="32.25" thickBot="1" x14ac:dyDescent="0.3">
      <c r="A16" s="16" t="s">
        <v>128</v>
      </c>
      <c r="B16" s="18"/>
      <c r="C16" s="24" t="s">
        <v>20</v>
      </c>
      <c r="D16" s="16" t="s">
        <v>129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6.5" thickBot="1" x14ac:dyDescent="0.3">
      <c r="A17" s="16" t="s">
        <v>130</v>
      </c>
      <c r="B17" s="18"/>
      <c r="C17" s="24" t="s">
        <v>77</v>
      </c>
      <c r="D17" s="16" t="s">
        <v>131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5" thickBot="1" x14ac:dyDescent="0.3">
      <c r="A18" s="16" t="s">
        <v>132</v>
      </c>
      <c r="B18" s="18"/>
      <c r="C18" s="24" t="s">
        <v>74</v>
      </c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 t="s">
        <v>264</v>
      </c>
    </row>
    <row r="19" spans="1:18" ht="32.25" thickBot="1" x14ac:dyDescent="0.3">
      <c r="A19" s="16" t="s">
        <v>133</v>
      </c>
      <c r="B19" s="18"/>
      <c r="C19" s="24" t="s">
        <v>31</v>
      </c>
      <c r="D19" s="16" t="s">
        <v>134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2.25" thickBot="1" x14ac:dyDescent="0.3">
      <c r="A20" s="16" t="s">
        <v>135</v>
      </c>
      <c r="B20" s="18"/>
      <c r="C20" s="24" t="s">
        <v>31</v>
      </c>
      <c r="D20" s="16" t="s">
        <v>136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5" thickBot="1" x14ac:dyDescent="0.3">
      <c r="A21" s="16" t="s">
        <v>137</v>
      </c>
      <c r="B21" s="18"/>
      <c r="C21" s="24" t="s">
        <v>74</v>
      </c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 t="s">
        <v>264</v>
      </c>
    </row>
    <row r="22" spans="1:18" ht="32.25" thickBot="1" x14ac:dyDescent="0.3">
      <c r="A22" s="16" t="s">
        <v>138</v>
      </c>
      <c r="B22" s="18"/>
      <c r="C22" s="24" t="s">
        <v>20</v>
      </c>
      <c r="D22" s="16" t="s">
        <v>139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5" thickBot="1" x14ac:dyDescent="0.3">
      <c r="A23" s="16" t="s">
        <v>140</v>
      </c>
      <c r="B23" s="18"/>
      <c r="C23" s="24" t="s">
        <v>74</v>
      </c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 t="s">
        <v>264</v>
      </c>
    </row>
    <row r="24" spans="1:18" ht="16.5" thickBot="1" x14ac:dyDescent="0.3">
      <c r="A24" s="16" t="s">
        <v>141</v>
      </c>
      <c r="B24" s="18"/>
      <c r="C24" s="24" t="s">
        <v>40</v>
      </c>
      <c r="D24" s="16" t="s">
        <v>105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5" thickBot="1" x14ac:dyDescent="0.3">
      <c r="A25" s="16" t="s">
        <v>142</v>
      </c>
      <c r="B25" s="18"/>
      <c r="C25" s="24" t="s">
        <v>74</v>
      </c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 t="s">
        <v>264</v>
      </c>
    </row>
    <row r="26" spans="1:18" ht="32.25" thickBot="1" x14ac:dyDescent="0.3">
      <c r="A26" s="16" t="s">
        <v>143</v>
      </c>
      <c r="B26" s="18"/>
      <c r="C26" s="24" t="s">
        <v>66</v>
      </c>
      <c r="D26" s="16" t="s">
        <v>144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5" thickBot="1" x14ac:dyDescent="0.3">
      <c r="A27" s="16" t="s">
        <v>145</v>
      </c>
      <c r="B27" s="18"/>
      <c r="C27" s="24" t="s">
        <v>74</v>
      </c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 t="s">
        <v>264</v>
      </c>
    </row>
    <row r="28" spans="1:18" ht="32.25" thickBot="1" x14ac:dyDescent="0.3">
      <c r="A28" s="16" t="s">
        <v>146</v>
      </c>
      <c r="B28" s="18"/>
      <c r="C28" s="24" t="s">
        <v>20</v>
      </c>
      <c r="D28" s="16" t="s">
        <v>147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2.25" thickBot="1" x14ac:dyDescent="0.3">
      <c r="A29" s="16" t="s">
        <v>148</v>
      </c>
      <c r="B29" s="18"/>
      <c r="C29" s="24" t="s">
        <v>31</v>
      </c>
      <c r="D29" s="16" t="s">
        <v>149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32.25" thickBot="1" x14ac:dyDescent="0.3">
      <c r="A30" s="16" t="s">
        <v>150</v>
      </c>
      <c r="B30" s="18"/>
      <c r="C30" s="24" t="s">
        <v>21</v>
      </c>
      <c r="D30" s="16" t="s">
        <v>265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5" thickBot="1" x14ac:dyDescent="0.3">
      <c r="A31" s="16" t="s">
        <v>151</v>
      </c>
      <c r="B31" s="18"/>
      <c r="C31" s="24" t="s">
        <v>46</v>
      </c>
      <c r="D31" s="16" t="s">
        <v>152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32.25" thickBot="1" x14ac:dyDescent="0.3">
      <c r="A32" s="16" t="s">
        <v>153</v>
      </c>
      <c r="B32" s="18"/>
      <c r="C32" s="24" t="s">
        <v>20</v>
      </c>
      <c r="D32" s="16" t="s">
        <v>154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2.25" thickBot="1" x14ac:dyDescent="0.3">
      <c r="A33" s="16" t="s">
        <v>155</v>
      </c>
      <c r="B33" s="18"/>
      <c r="C33" s="24" t="s">
        <v>22</v>
      </c>
      <c r="D33" s="16" t="s">
        <v>266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5" thickBot="1" x14ac:dyDescent="0.3">
      <c r="A34" s="16" t="s">
        <v>156</v>
      </c>
      <c r="B34" s="18"/>
      <c r="C34" s="24" t="s">
        <v>78</v>
      </c>
      <c r="D34" s="16" t="s">
        <v>157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5" thickBot="1" x14ac:dyDescent="0.3">
      <c r="A35" s="16" t="s">
        <v>158</v>
      </c>
      <c r="B35" s="18"/>
      <c r="C35" s="24" t="s">
        <v>75</v>
      </c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 t="s">
        <v>264</v>
      </c>
    </row>
    <row r="36" spans="1:18" ht="16.5" thickBot="1" x14ac:dyDescent="0.3">
      <c r="A36" s="16" t="s">
        <v>159</v>
      </c>
      <c r="B36" s="18"/>
      <c r="C36" s="24" t="s">
        <v>40</v>
      </c>
      <c r="D36" s="16" t="s">
        <v>105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32.25" thickBot="1" x14ac:dyDescent="0.3">
      <c r="A37" s="16" t="s">
        <v>160</v>
      </c>
      <c r="B37" s="18"/>
      <c r="C37" s="24" t="s">
        <v>20</v>
      </c>
      <c r="D37" s="16" t="s">
        <v>149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32.25" thickBot="1" x14ac:dyDescent="0.3">
      <c r="A38" s="16" t="s">
        <v>161</v>
      </c>
      <c r="B38" s="18"/>
      <c r="C38" s="24" t="s">
        <v>42</v>
      </c>
      <c r="D38" s="16" t="s">
        <v>162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32.25" thickBot="1" x14ac:dyDescent="0.3">
      <c r="A39" s="16" t="s">
        <v>163</v>
      </c>
      <c r="B39" s="18"/>
      <c r="C39" s="24" t="s">
        <v>84</v>
      </c>
      <c r="D39" s="16" t="s">
        <v>164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5" thickBot="1" x14ac:dyDescent="0.3">
      <c r="A40" s="16" t="s">
        <v>165</v>
      </c>
      <c r="B40" s="18"/>
      <c r="C40" s="24" t="s">
        <v>82</v>
      </c>
      <c r="D40" s="16" t="s">
        <v>166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32.25" thickBot="1" x14ac:dyDescent="0.3">
      <c r="A41" s="16" t="s">
        <v>167</v>
      </c>
      <c r="B41" s="18"/>
      <c r="C41" s="24" t="s">
        <v>20</v>
      </c>
      <c r="D41" s="16" t="s">
        <v>129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5" thickBot="1" x14ac:dyDescent="0.3">
      <c r="A42" s="16" t="s">
        <v>168</v>
      </c>
      <c r="B42" s="18"/>
      <c r="C42" s="24" t="s">
        <v>46</v>
      </c>
      <c r="D42" s="16" t="s">
        <v>169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32.25" thickBot="1" x14ac:dyDescent="0.3">
      <c r="A43" s="16" t="s">
        <v>170</v>
      </c>
      <c r="B43" s="18"/>
      <c r="C43" s="24" t="s">
        <v>60</v>
      </c>
      <c r="D43" s="16" t="s">
        <v>171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2.25" thickBot="1" x14ac:dyDescent="0.3">
      <c r="A44" s="16" t="s">
        <v>172</v>
      </c>
      <c r="B44" s="18"/>
      <c r="C44" s="24" t="s">
        <v>50</v>
      </c>
      <c r="D44" s="16" t="s">
        <v>173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32.25" thickBot="1" x14ac:dyDescent="0.3">
      <c r="A45" s="16" t="s">
        <v>174</v>
      </c>
      <c r="B45" s="18"/>
      <c r="C45" s="24" t="s">
        <v>31</v>
      </c>
      <c r="D45" s="16" t="s">
        <v>175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32.25" thickBot="1" x14ac:dyDescent="0.3">
      <c r="A46" s="16" t="s">
        <v>176</v>
      </c>
      <c r="B46" s="18"/>
      <c r="C46" s="24" t="s">
        <v>18</v>
      </c>
      <c r="D46" s="16" t="s">
        <v>131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 t="s">
        <v>177</v>
      </c>
      <c r="B47" s="18"/>
      <c r="C47" s="24" t="s">
        <v>74</v>
      </c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 t="s">
        <v>264</v>
      </c>
    </row>
    <row r="48" spans="1:18" ht="32.25" thickBot="1" x14ac:dyDescent="0.3">
      <c r="A48" s="16" t="s">
        <v>178</v>
      </c>
      <c r="B48" s="18"/>
      <c r="C48" s="24" t="s">
        <v>84</v>
      </c>
      <c r="D48" s="16" t="s">
        <v>179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 t="s">
        <v>180</v>
      </c>
      <c r="B49" s="18"/>
      <c r="C49" s="24" t="s">
        <v>62</v>
      </c>
      <c r="D49" s="16" t="s">
        <v>181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 t="s">
        <v>182</v>
      </c>
      <c r="B50" s="18"/>
      <c r="C50" s="24" t="s">
        <v>65</v>
      </c>
      <c r="D50" s="16" t="s">
        <v>183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 t="s">
        <v>184</v>
      </c>
      <c r="B51" s="18"/>
      <c r="C51" s="24" t="s">
        <v>77</v>
      </c>
      <c r="D51" s="16" t="s">
        <v>157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32.25" thickBot="1" x14ac:dyDescent="0.3">
      <c r="A52" s="16" t="s">
        <v>185</v>
      </c>
      <c r="B52" s="18"/>
      <c r="C52" s="24" t="s">
        <v>20</v>
      </c>
      <c r="D52" s="16" t="s">
        <v>267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32.25" thickBot="1" x14ac:dyDescent="0.3">
      <c r="A53" s="16" t="s">
        <v>186</v>
      </c>
      <c r="B53" s="18"/>
      <c r="C53" s="24" t="s">
        <v>18</v>
      </c>
      <c r="D53" s="16" t="s">
        <v>187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32.25" thickBot="1" x14ac:dyDescent="0.3">
      <c r="A54" s="16" t="s">
        <v>188</v>
      </c>
      <c r="B54" s="18"/>
      <c r="C54" s="24" t="s">
        <v>38</v>
      </c>
      <c r="D54" s="16" t="s">
        <v>268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32.25" thickBot="1" x14ac:dyDescent="0.3">
      <c r="A55" s="16" t="s">
        <v>189</v>
      </c>
      <c r="B55" s="18"/>
      <c r="C55" s="24" t="s">
        <v>31</v>
      </c>
      <c r="D55" s="16" t="s">
        <v>190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32.25" thickBot="1" x14ac:dyDescent="0.3">
      <c r="A56" s="16" t="s">
        <v>191</v>
      </c>
      <c r="B56" s="18"/>
      <c r="C56" s="24" t="s">
        <v>20</v>
      </c>
      <c r="D56" s="16" t="s">
        <v>192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 t="s">
        <v>193</v>
      </c>
      <c r="B57" s="18"/>
      <c r="C57" s="24" t="s">
        <v>74</v>
      </c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 t="s">
        <v>264</v>
      </c>
    </row>
    <row r="58" spans="1:18" ht="32.25" thickBot="1" x14ac:dyDescent="0.3">
      <c r="A58" s="16" t="s">
        <v>194</v>
      </c>
      <c r="B58" s="18"/>
      <c r="C58" s="24" t="s">
        <v>31</v>
      </c>
      <c r="D58" s="16" t="s">
        <v>149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2.25" thickBot="1" x14ac:dyDescent="0.3">
      <c r="A59" s="16" t="s">
        <v>195</v>
      </c>
      <c r="B59" s="18"/>
      <c r="C59" s="24" t="s">
        <v>84</v>
      </c>
      <c r="D59" s="16" t="s">
        <v>196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 t="s">
        <v>197</v>
      </c>
      <c r="B60" s="18"/>
      <c r="C60" s="24" t="s">
        <v>74</v>
      </c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 t="s">
        <v>264</v>
      </c>
    </row>
    <row r="61" spans="1:18" ht="32.25" thickBot="1" x14ac:dyDescent="0.3">
      <c r="A61" s="16" t="s">
        <v>198</v>
      </c>
      <c r="B61" s="18"/>
      <c r="C61" s="24" t="s">
        <v>66</v>
      </c>
      <c r="D61" s="16" t="s">
        <v>157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 t="s">
        <v>199</v>
      </c>
      <c r="B62" s="18"/>
      <c r="C62" s="24" t="s">
        <v>40</v>
      </c>
      <c r="D62" s="16" t="s">
        <v>200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 t="s">
        <v>201</v>
      </c>
      <c r="B63" s="18"/>
      <c r="C63" s="24" t="s">
        <v>74</v>
      </c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 t="s">
        <v>264</v>
      </c>
    </row>
    <row r="64" spans="1:18" ht="16.5" thickBot="1" x14ac:dyDescent="0.3">
      <c r="A64" s="16" t="s">
        <v>202</v>
      </c>
      <c r="B64" s="18"/>
      <c r="C64" s="24" t="s">
        <v>65</v>
      </c>
      <c r="D64" s="16" t="s">
        <v>203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48" thickBot="1" x14ac:dyDescent="0.3">
      <c r="A65" s="16" t="s">
        <v>204</v>
      </c>
      <c r="B65" s="18"/>
      <c r="C65" s="24" t="s">
        <v>64</v>
      </c>
      <c r="D65" s="16" t="s">
        <v>205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32.25" thickBot="1" x14ac:dyDescent="0.3">
      <c r="A66" s="16" t="s">
        <v>206</v>
      </c>
      <c r="B66" s="18"/>
      <c r="C66" s="24" t="s">
        <v>20</v>
      </c>
      <c r="D66" s="16" t="s">
        <v>129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 t="s">
        <v>207</v>
      </c>
      <c r="B67" s="18"/>
      <c r="C67" s="24" t="s">
        <v>77</v>
      </c>
      <c r="D67" s="16" t="s">
        <v>131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 t="s">
        <v>208</v>
      </c>
      <c r="B68" s="18"/>
      <c r="C68" s="24" t="s">
        <v>74</v>
      </c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 t="s">
        <v>264</v>
      </c>
    </row>
    <row r="69" spans="1:18" ht="32.25" thickBot="1" x14ac:dyDescent="0.3">
      <c r="A69" s="16" t="s">
        <v>209</v>
      </c>
      <c r="B69" s="18"/>
      <c r="C69" s="24" t="s">
        <v>84</v>
      </c>
      <c r="D69" s="16" t="s">
        <v>196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32.25" thickBot="1" x14ac:dyDescent="0.3">
      <c r="A70" s="16" t="s">
        <v>210</v>
      </c>
      <c r="B70" s="18"/>
      <c r="C70" s="24" t="s">
        <v>20</v>
      </c>
      <c r="D70" s="16" t="s">
        <v>118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 t="s">
        <v>211</v>
      </c>
      <c r="B71" s="18"/>
      <c r="C71" s="24" t="s">
        <v>58</v>
      </c>
      <c r="D71" s="16" t="s">
        <v>175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32.25" thickBot="1" x14ac:dyDescent="0.3">
      <c r="A72" s="16" t="s">
        <v>212</v>
      </c>
      <c r="B72" s="18"/>
      <c r="C72" s="24" t="s">
        <v>35</v>
      </c>
      <c r="D72" s="16" t="s">
        <v>136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 t="s">
        <v>213</v>
      </c>
      <c r="B73" s="18"/>
      <c r="C73" s="24" t="s">
        <v>62</v>
      </c>
      <c r="D73" s="16" t="s">
        <v>181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32.25" thickBot="1" x14ac:dyDescent="0.3">
      <c r="A74" s="16" t="s">
        <v>214</v>
      </c>
      <c r="B74" s="18"/>
      <c r="C74" s="24" t="s">
        <v>20</v>
      </c>
      <c r="D74" s="16" t="s">
        <v>129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32.25" thickBot="1" x14ac:dyDescent="0.3">
      <c r="A75" s="16" t="s">
        <v>215</v>
      </c>
      <c r="B75" s="18"/>
      <c r="C75" s="24" t="s">
        <v>31</v>
      </c>
      <c r="D75" s="16" t="s">
        <v>136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32.25" thickBot="1" x14ac:dyDescent="0.3">
      <c r="A76" s="16" t="s">
        <v>216</v>
      </c>
      <c r="B76" s="18"/>
      <c r="C76" s="24" t="s">
        <v>31</v>
      </c>
      <c r="D76" s="16" t="s">
        <v>149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32.25" thickBot="1" x14ac:dyDescent="0.3">
      <c r="A77" s="16" t="s">
        <v>217</v>
      </c>
      <c r="B77" s="18"/>
      <c r="C77" s="24" t="s">
        <v>20</v>
      </c>
      <c r="D77" s="16" t="s">
        <v>218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32.25" thickBot="1" x14ac:dyDescent="0.3">
      <c r="A78" s="16" t="s">
        <v>219</v>
      </c>
      <c r="B78" s="18"/>
      <c r="C78" s="24" t="s">
        <v>50</v>
      </c>
      <c r="D78" s="16" t="s">
        <v>173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32.25" thickBot="1" x14ac:dyDescent="0.3">
      <c r="A79" s="16" t="s">
        <v>220</v>
      </c>
      <c r="B79" s="18"/>
      <c r="C79" s="24" t="s">
        <v>50</v>
      </c>
      <c r="D79" s="16" t="s">
        <v>173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32.25" thickBot="1" x14ac:dyDescent="0.3">
      <c r="A80" s="16" t="s">
        <v>221</v>
      </c>
      <c r="B80" s="18"/>
      <c r="C80" s="24" t="s">
        <v>21</v>
      </c>
      <c r="D80" s="16" t="s">
        <v>222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32.25" thickBot="1" x14ac:dyDescent="0.3">
      <c r="A81" s="16" t="s">
        <v>223</v>
      </c>
      <c r="B81" s="18"/>
      <c r="C81" s="24" t="s">
        <v>23</v>
      </c>
      <c r="D81" s="16" t="s">
        <v>224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 t="s">
        <v>225</v>
      </c>
      <c r="B82" s="18"/>
      <c r="C82" s="24" t="s">
        <v>40</v>
      </c>
      <c r="D82" s="16" t="s">
        <v>226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32.25" thickBot="1" x14ac:dyDescent="0.3">
      <c r="A83" s="16" t="s">
        <v>227</v>
      </c>
      <c r="B83" s="18"/>
      <c r="C83" s="24" t="s">
        <v>84</v>
      </c>
      <c r="D83" s="16" t="s">
        <v>228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32.25" thickBot="1" x14ac:dyDescent="0.3">
      <c r="A84" s="16" t="s">
        <v>229</v>
      </c>
      <c r="B84" s="18"/>
      <c r="C84" s="24" t="s">
        <v>35</v>
      </c>
      <c r="D84" s="16" t="s">
        <v>136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 t="s">
        <v>230</v>
      </c>
      <c r="B85" s="18"/>
      <c r="C85" s="24" t="s">
        <v>74</v>
      </c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 t="s">
        <v>264</v>
      </c>
    </row>
    <row r="86" spans="1:18" ht="16.5" thickBot="1" x14ac:dyDescent="0.3">
      <c r="A86" s="16" t="s">
        <v>231</v>
      </c>
      <c r="B86" s="18"/>
      <c r="C86" s="24" t="s">
        <v>23</v>
      </c>
      <c r="D86" s="16" t="s">
        <v>232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 t="s">
        <v>233</v>
      </c>
      <c r="B87" s="18"/>
      <c r="C87" s="24" t="s">
        <v>74</v>
      </c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 t="s">
        <v>264</v>
      </c>
    </row>
    <row r="88" spans="1:18" ht="32.25" thickBot="1" x14ac:dyDescent="0.3">
      <c r="A88" s="16" t="s">
        <v>234</v>
      </c>
      <c r="B88" s="18"/>
      <c r="C88" s="24" t="s">
        <v>50</v>
      </c>
      <c r="D88" s="16" t="s">
        <v>235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 t="s">
        <v>236</v>
      </c>
      <c r="B89" s="18"/>
      <c r="C89" s="24" t="s">
        <v>63</v>
      </c>
      <c r="D89" s="16" t="s">
        <v>237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32.25" thickBot="1" x14ac:dyDescent="0.3">
      <c r="A90" s="16" t="s">
        <v>238</v>
      </c>
      <c r="B90" s="18"/>
      <c r="C90" s="24" t="s">
        <v>31</v>
      </c>
      <c r="D90" s="16" t="s">
        <v>136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 t="s">
        <v>239</v>
      </c>
      <c r="B91" s="18"/>
      <c r="C91" s="24" t="s">
        <v>74</v>
      </c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 t="s">
        <v>264</v>
      </c>
    </row>
    <row r="92" spans="1:18" ht="32.25" thickBot="1" x14ac:dyDescent="0.3">
      <c r="A92" s="16" t="s">
        <v>240</v>
      </c>
      <c r="B92" s="18"/>
      <c r="C92" s="24" t="s">
        <v>20</v>
      </c>
      <c r="D92" s="16" t="s">
        <v>129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 t="s">
        <v>241</v>
      </c>
      <c r="B93" s="18"/>
      <c r="C93" s="24" t="s">
        <v>74</v>
      </c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 t="s">
        <v>264</v>
      </c>
    </row>
    <row r="94" spans="1:18" ht="32.25" thickBot="1" x14ac:dyDescent="0.3">
      <c r="A94" s="16" t="s">
        <v>242</v>
      </c>
      <c r="B94" s="18"/>
      <c r="C94" s="24" t="s">
        <v>60</v>
      </c>
      <c r="D94" s="16" t="s">
        <v>243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32.25" thickBot="1" x14ac:dyDescent="0.3">
      <c r="A95" s="16" t="s">
        <v>244</v>
      </c>
      <c r="B95" s="18"/>
      <c r="C95" s="24" t="s">
        <v>32</v>
      </c>
      <c r="D95" s="16" t="s">
        <v>245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32.25" thickBot="1" x14ac:dyDescent="0.3">
      <c r="A96" s="16" t="s">
        <v>246</v>
      </c>
      <c r="B96" s="18"/>
      <c r="C96" s="24" t="s">
        <v>20</v>
      </c>
      <c r="D96" s="16" t="s">
        <v>154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32.25" thickBot="1" x14ac:dyDescent="0.3">
      <c r="A97" s="16" t="s">
        <v>247</v>
      </c>
      <c r="B97" s="18"/>
      <c r="C97" s="24" t="s">
        <v>20</v>
      </c>
      <c r="D97" s="16" t="s">
        <v>109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32.25" thickBot="1" x14ac:dyDescent="0.3">
      <c r="A98" s="16" t="s">
        <v>248</v>
      </c>
      <c r="B98" s="18"/>
      <c r="C98" s="24" t="s">
        <v>31</v>
      </c>
      <c r="D98" s="16" t="s">
        <v>249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 t="s">
        <v>250</v>
      </c>
      <c r="B99" s="18"/>
      <c r="C99" s="24" t="s">
        <v>40</v>
      </c>
      <c r="D99" s="16" t="s">
        <v>251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32.25" thickBot="1" x14ac:dyDescent="0.3">
      <c r="A100" s="16" t="s">
        <v>252</v>
      </c>
      <c r="B100" s="18"/>
      <c r="C100" s="24" t="s">
        <v>20</v>
      </c>
      <c r="D100" s="16" t="s">
        <v>218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32.25" thickBot="1" x14ac:dyDescent="0.3">
      <c r="A101" s="16" t="s">
        <v>253</v>
      </c>
      <c r="B101" s="18"/>
      <c r="C101" s="24" t="s">
        <v>60</v>
      </c>
      <c r="D101" s="16" t="s">
        <v>254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32.25" thickBot="1" x14ac:dyDescent="0.3">
      <c r="A102" s="16" t="s">
        <v>255</v>
      </c>
      <c r="B102" s="18"/>
      <c r="C102" s="24" t="s">
        <v>72</v>
      </c>
      <c r="D102" s="16" t="s">
        <v>256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32.25" thickBot="1" x14ac:dyDescent="0.3">
      <c r="A103" s="16" t="s">
        <v>257</v>
      </c>
      <c r="B103" s="18"/>
      <c r="C103" s="24" t="s">
        <v>31</v>
      </c>
      <c r="D103" s="16" t="s">
        <v>149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32.25" thickBot="1" x14ac:dyDescent="0.3">
      <c r="A104" s="16" t="s">
        <v>258</v>
      </c>
      <c r="B104" s="18"/>
      <c r="C104" s="24" t="s">
        <v>66</v>
      </c>
      <c r="D104" s="16" t="s">
        <v>157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32.25" thickBot="1" x14ac:dyDescent="0.3">
      <c r="A105" s="16" t="s">
        <v>259</v>
      </c>
      <c r="B105" s="18"/>
      <c r="C105" s="24" t="s">
        <v>20</v>
      </c>
      <c r="D105" s="16" t="s">
        <v>260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 t="s">
        <v>261</v>
      </c>
      <c r="B106" s="18"/>
      <c r="C106" s="24" t="s">
        <v>65</v>
      </c>
      <c r="D106" s="16" t="s">
        <v>262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 t="s">
        <v>263</v>
      </c>
      <c r="B107" s="18"/>
      <c r="C107" s="24" t="s">
        <v>74</v>
      </c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 t="s">
        <v>264</v>
      </c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2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1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4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2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1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3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1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3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1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2</v>
      </c>
    </row>
    <row r="21" spans="1:11" x14ac:dyDescent="0.25">
      <c r="J21" s="12" t="s">
        <v>40</v>
      </c>
      <c r="K21">
        <f>COUNTIF('2. ROSC Active'!C2:C251,J21)</f>
        <v>6</v>
      </c>
    </row>
    <row r="22" spans="1:11" x14ac:dyDescent="0.25">
      <c r="J22" s="12" t="s">
        <v>34</v>
      </c>
      <c r="K22">
        <f>COUNTIF('2. ROSC Active'!C2:C251,J22)</f>
        <v>0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2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1</v>
      </c>
    </row>
    <row r="29" spans="1:11" x14ac:dyDescent="0.25">
      <c r="J29" s="12" t="s">
        <v>38</v>
      </c>
      <c r="K29">
        <f>COUNTIF('2. ROSC Active'!C2:C251,J29)</f>
        <v>1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3</v>
      </c>
    </row>
    <row r="33" spans="10:11" x14ac:dyDescent="0.25">
      <c r="J33" s="12" t="s">
        <v>82</v>
      </c>
      <c r="K33">
        <f>COUNTIF('2. ROSC Active'!C2:C251,J33)</f>
        <v>1</v>
      </c>
    </row>
    <row r="34" spans="10:11" x14ac:dyDescent="0.25">
      <c r="J34" s="12" t="s">
        <v>75</v>
      </c>
      <c r="K34">
        <f>COUNTIF('2. ROSC Active'!C2:C251,J34)</f>
        <v>1</v>
      </c>
    </row>
    <row r="35" spans="10:11" x14ac:dyDescent="0.25">
      <c r="J35" s="12" t="s">
        <v>76</v>
      </c>
      <c r="K35">
        <f>COUNTIF('2. ROSC Active'!C2:C251,J35)</f>
        <v>0</v>
      </c>
    </row>
    <row r="36" spans="10:11" x14ac:dyDescent="0.25">
      <c r="J36" s="12" t="s">
        <v>74</v>
      </c>
      <c r="K36">
        <f>COUNTIF('2. ROSC Active'!C2:C251,J36)</f>
        <v>17</v>
      </c>
    </row>
    <row r="37" spans="10:11" x14ac:dyDescent="0.25">
      <c r="J37" s="12" t="s">
        <v>66</v>
      </c>
      <c r="K37">
        <f>COUNTIF('2. ROSC Active'!C2:C251,J37)</f>
        <v>3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20</v>
      </c>
    </row>
    <row r="40" spans="10:11" x14ac:dyDescent="0.25">
      <c r="J40" s="12" t="s">
        <v>18</v>
      </c>
      <c r="K40">
        <f>COUNTIF('2. ROSC Active'!C2:C251,J40)</f>
        <v>3</v>
      </c>
    </row>
    <row r="41" spans="10:11" x14ac:dyDescent="0.25">
      <c r="J41" s="12" t="s">
        <v>72</v>
      </c>
      <c r="K41">
        <f>COUNTIF('2. ROSC Active'!C2:C251,J41)</f>
        <v>1</v>
      </c>
    </row>
    <row r="42" spans="10:11" x14ac:dyDescent="0.25">
      <c r="J42" s="12" t="s">
        <v>84</v>
      </c>
      <c r="K42">
        <f>COUNTIF('2. ROSC Active'!C2:C251,J42)</f>
        <v>6</v>
      </c>
    </row>
    <row r="43" spans="10:11" x14ac:dyDescent="0.25">
      <c r="J43" s="12" t="s">
        <v>81</v>
      </c>
      <c r="K43">
        <f>COUNTIF('2. ROSC Active'!C2:C251,J43)</f>
        <v>1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0</v>
      </c>
    </row>
    <row r="46" spans="10:11" x14ac:dyDescent="0.25">
      <c r="J46" s="12" t="s">
        <v>58</v>
      </c>
      <c r="K46">
        <f>COUNTIF('2. ROSC Active'!C2:C251,J46)</f>
        <v>1</v>
      </c>
    </row>
    <row r="47" spans="10:11" x14ac:dyDescent="0.25">
      <c r="J47" s="12" t="s">
        <v>32</v>
      </c>
      <c r="K47">
        <f>COUNTIF('2. ROSC Active'!C2:C251,J47)</f>
        <v>1</v>
      </c>
    </row>
    <row r="48" spans="10:11" x14ac:dyDescent="0.25">
      <c r="J48" s="12" t="s">
        <v>31</v>
      </c>
      <c r="K48">
        <f>COUNTIF('2. ROSC Active'!C2:C251,J48)</f>
        <v>13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1</v>
      </c>
    </row>
    <row r="52" spans="10:11" x14ac:dyDescent="0.25">
      <c r="J52" s="12" t="s">
        <v>53</v>
      </c>
      <c r="K52">
        <f>COUNTIF('2. ROSC Active'!C2:C251,J52)</f>
        <v>0</v>
      </c>
    </row>
    <row r="53" spans="10:11" x14ac:dyDescent="0.25">
      <c r="J53" s="12" t="s">
        <v>65</v>
      </c>
      <c r="K53">
        <f>COUNTIF('2. ROSC Active'!C2:C251,J53)</f>
        <v>3</v>
      </c>
    </row>
    <row r="55" spans="10:11" x14ac:dyDescent="0.25">
      <c r="J55" s="12" t="s">
        <v>88</v>
      </c>
      <c r="K55">
        <f>SUM(K2:K53)</f>
        <v>106</v>
      </c>
    </row>
    <row r="56" spans="10:11" x14ac:dyDescent="0.25">
      <c r="J56" s="12" t="s">
        <v>87</v>
      </c>
      <c r="K56">
        <f>COUNTIF(K2:K53, "&gt;0")</f>
        <v>30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2B652C-9132-44A9-AEBE-7114AA0B1195}"/>
</file>

<file path=customXml/itemProps2.xml><?xml version="1.0" encoding="utf-8"?>
<ds:datastoreItem xmlns:ds="http://schemas.openxmlformats.org/officeDocument/2006/customXml" ds:itemID="{692DE5B9-6E69-4FCE-8487-4933A77158F5}"/>
</file>

<file path=customXml/itemProps3.xml><?xml version="1.0" encoding="utf-8"?>
<ds:datastoreItem xmlns:ds="http://schemas.openxmlformats.org/officeDocument/2006/customXml" ds:itemID="{1B19D5B8-3529-4BEA-8BE0-806ABE8253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Toni C. Randall</cp:lastModifiedBy>
  <cp:lastPrinted>2022-06-10T23:39:20Z</cp:lastPrinted>
  <dcterms:created xsi:type="dcterms:W3CDTF">2022-05-19T17:55:56Z</dcterms:created>
  <dcterms:modified xsi:type="dcterms:W3CDTF">2025-07-30T16:24:48Z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