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anna.gonzalez\Downloads\"/>
    </mc:Choice>
  </mc:AlternateContent>
  <xr:revisionPtr revIDLastSave="0" documentId="13_ncr:1_{97790794-A82D-4AAE-87F2-C8DB2B2B2FAC}" xr6:coauthVersionLast="47" xr6:coauthVersionMax="47" xr10:uidLastSave="{00000000-0000-0000-0000-000000000000}"/>
  <bookViews>
    <workbookView xWindow="1320" yWindow="156" windowWidth="21720" windowHeight="12084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1" i="3" l="1"/>
  <c r="Q253" i="3"/>
  <c r="Q254" i="3"/>
  <c r="Q255" i="3"/>
  <c r="Q256" i="3"/>
  <c r="Q257" i="3"/>
  <c r="Q258" i="3"/>
  <c r="Q259" i="3"/>
  <c r="Q260" i="3"/>
  <c r="Q252" i="3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<sst xmlns="http://schemas.openxmlformats.org/spreadsheetml/2006/main" count="979" uniqueCount="551">
  <si>
    <t>Council Name</t>
  </si>
  <si>
    <t>Westside ROSC Council</t>
  </si>
  <si>
    <t>Lead Agency</t>
  </si>
  <si>
    <t>Chicago Recovering Communities Coalition</t>
  </si>
  <si>
    <t>Lead Agency Address</t>
  </si>
  <si>
    <t>4628 W Washington Blvd, Chicago, IL 60644</t>
  </si>
  <si>
    <t>Project Coordinator(s)</t>
  </si>
  <si>
    <t>Edward Boone</t>
  </si>
  <si>
    <t>Project Coordinator(s) Phone Number</t>
  </si>
  <si>
    <t>773-417-2045</t>
  </si>
  <si>
    <t>Coordinator(s) Email</t>
  </si>
  <si>
    <t>edb.crcc@gmail.com</t>
  </si>
  <si>
    <t>Additional Contact/Supervisor</t>
  </si>
  <si>
    <t>Dora Dantzler-Wright, John Wright, Venessa Moreno</t>
  </si>
  <si>
    <t>Additional Contact Email and Phone Number</t>
  </si>
  <si>
    <t xml:space="preserve">wrightdorad@gmail.com | jwright289@gmail.com | ve2012.crcc@gmail.com  |   773-417-2045 </t>
  </si>
  <si>
    <t>Geographical Location(s) Covered</t>
  </si>
  <si>
    <t>West Side of Chicago (13 Communities)</t>
  </si>
  <si>
    <t>DHS Region</t>
  </si>
  <si>
    <t>Region 1</t>
  </si>
  <si>
    <t>ROSC Member Name</t>
  </si>
  <si>
    <t>Date Membership Began</t>
  </si>
  <si>
    <t>Sector</t>
  </si>
  <si>
    <t>Agency/Connection</t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</si>
  <si>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</si>
  <si>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</si>
  <si>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</si>
  <si>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</si>
  <si>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</si>
  <si>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</si>
  <si>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</si>
  <si>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</si>
  <si>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</si>
  <si>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</si>
  <si>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</si>
  <si>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</si>
  <si>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</si>
  <si>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>Additional Information</t>
  </si>
  <si>
    <t>Daijuan Soloman</t>
  </si>
  <si>
    <t>Treatment: Local Provider</t>
  </si>
  <si>
    <t>C4 Counseling Center</t>
  </si>
  <si>
    <t>CB Johnson</t>
  </si>
  <si>
    <t>Recovery Supports: Other</t>
  </si>
  <si>
    <t>Campaign for a Drug Free Westside Inc.</t>
  </si>
  <si>
    <t>Richard Wilkens</t>
  </si>
  <si>
    <t>Nicholas Kanehl</t>
  </si>
  <si>
    <t>Law Enforcement: County Sheriff's Dept.</t>
  </si>
  <si>
    <t>Cook County Sheriff’s Office ( Ready for Recovery)</t>
  </si>
  <si>
    <t xml:space="preserve">Michelle Leopold </t>
  </si>
  <si>
    <t>Treatment: Hospital Program</t>
  </si>
  <si>
    <t>Haymarket Center</t>
  </si>
  <si>
    <t>Benny Lee</t>
  </si>
  <si>
    <t>Service Providers: Violence Prevention</t>
  </si>
  <si>
    <t>N.A.E.F.I</t>
  </si>
  <si>
    <t>Earl A. Wallace</t>
  </si>
  <si>
    <t>TASC</t>
  </si>
  <si>
    <t>Matthew Mcfarland</t>
  </si>
  <si>
    <t>Dr Charles Brown</t>
  </si>
  <si>
    <t>Volunteer: Drug Free Coalitions</t>
  </si>
  <si>
    <t>West Side Heroin/Opioid Task Force</t>
  </si>
  <si>
    <t>Maria Moon</t>
  </si>
  <si>
    <t>My Shoes Reentry Global Outreach</t>
  </si>
  <si>
    <t>Jennifer Russ</t>
  </si>
  <si>
    <t>PLE: Substance Use</t>
  </si>
  <si>
    <t>PLE</t>
  </si>
  <si>
    <t>Moses Akintunde</t>
  </si>
  <si>
    <t>Shrone Conaway</t>
  </si>
  <si>
    <t>To Walk In My Shoes</t>
  </si>
  <si>
    <t>Bethany Little</t>
  </si>
  <si>
    <t>WIN Recovery</t>
  </si>
  <si>
    <t>Michael Ferguson</t>
  </si>
  <si>
    <t>Healthcare: MAR Prescriber</t>
  </si>
  <si>
    <t>Family Guidance</t>
  </si>
  <si>
    <t>Debra Beckmann</t>
  </si>
  <si>
    <t>Recovery Supports: RCO</t>
  </si>
  <si>
    <t>Statewide Rosc</t>
  </si>
  <si>
    <t>Maria Fiorillo</t>
  </si>
  <si>
    <t>Government: Local Official</t>
  </si>
  <si>
    <t>Chicago Department of Public Health</t>
  </si>
  <si>
    <t>Jonathan Zaentz</t>
  </si>
  <si>
    <t>Law Enforcement: Other</t>
  </si>
  <si>
    <t>Chicago Fire Department</t>
  </si>
  <si>
    <t>Juan P Mercado</t>
  </si>
  <si>
    <t>Education: Local University</t>
  </si>
  <si>
    <t>College of Dupage</t>
  </si>
  <si>
    <t>Meghann Cherie, MA, LCPC</t>
  </si>
  <si>
    <t>Cook County Sheriff’s Police Department</t>
  </si>
  <si>
    <t>Tiffany Patton-Burnside</t>
  </si>
  <si>
    <t>Crisis Services at CDPH</t>
  </si>
  <si>
    <t>Beverly Carrington</t>
  </si>
  <si>
    <t>Emergency Management &amp; Communications</t>
  </si>
  <si>
    <t>Rae Absher</t>
  </si>
  <si>
    <t>Service Providers: Harm Reduction</t>
  </si>
  <si>
    <t>Perfectly Flawed Foundation</t>
  </si>
  <si>
    <t>Joana Aguirre</t>
  </si>
  <si>
    <t>Kimberly Kolvitez</t>
  </si>
  <si>
    <t>Kelsey Staley</t>
  </si>
  <si>
    <t>Trillium Place New Leaf</t>
  </si>
  <si>
    <t>Elena RIvera</t>
  </si>
  <si>
    <t>Lisa K. Long</t>
  </si>
  <si>
    <t>Rock Island County Council on Addictions</t>
  </si>
  <si>
    <t>Gail Richardson</t>
  </si>
  <si>
    <t>Arbutus "Beauty" Winfrey</t>
  </si>
  <si>
    <t>Diamond Armstrong</t>
  </si>
  <si>
    <t>Recovery Supports: Housing</t>
  </si>
  <si>
    <t>Oxford House, Inc.</t>
  </si>
  <si>
    <t>Aiyana Ross</t>
  </si>
  <si>
    <t>Service Providers: Other</t>
  </si>
  <si>
    <t>Social Worker</t>
  </si>
  <si>
    <t>James Berge</t>
  </si>
  <si>
    <t>Allison Mallory-Teas</t>
  </si>
  <si>
    <t>Joshua holliday</t>
  </si>
  <si>
    <t>PrimeCare Community Health</t>
  </si>
  <si>
    <t>Myleka Johnson</t>
  </si>
  <si>
    <t>Tanya Johnson</t>
  </si>
  <si>
    <t>Behavioral Health Workforce Center</t>
  </si>
  <si>
    <t>Sandy R Mays</t>
  </si>
  <si>
    <t>Faith-based: Other</t>
  </si>
  <si>
    <t>Sandy R Mays Author</t>
  </si>
  <si>
    <t>Inga Totty</t>
  </si>
  <si>
    <t>Torriana Cox</t>
  </si>
  <si>
    <t>Association House of Chicago</t>
  </si>
  <si>
    <t>Lateefat Adebayo</t>
  </si>
  <si>
    <t>Aldair Abel Acosta Juarez</t>
  </si>
  <si>
    <t>HBCD Northwestern University</t>
  </si>
  <si>
    <t>Shelia Blockson</t>
  </si>
  <si>
    <t>Musch Love Foundation</t>
  </si>
  <si>
    <t>Linda C. Campbell</t>
  </si>
  <si>
    <t>Kenisha Dale</t>
  </si>
  <si>
    <t>Healthcare: Other</t>
  </si>
  <si>
    <t>Trilogy Inc.</t>
  </si>
  <si>
    <t>Pedro Gonzalez</t>
  </si>
  <si>
    <t>Chicago Survivors</t>
  </si>
  <si>
    <t>Velvetta Young</t>
  </si>
  <si>
    <t>Judicial: Other</t>
  </si>
  <si>
    <t>Legalshield</t>
  </si>
  <si>
    <t>Jade Austin</t>
  </si>
  <si>
    <t>MADO Healthcare</t>
  </si>
  <si>
    <t>Carla Widit</t>
  </si>
  <si>
    <t>PLE: Mental Health</t>
  </si>
  <si>
    <t>Jim G</t>
  </si>
  <si>
    <t>Priscilla Johnson</t>
  </si>
  <si>
    <t>Victor Escobedo</t>
  </si>
  <si>
    <t>Jamelia Hand</t>
  </si>
  <si>
    <t>Business: Other</t>
  </si>
  <si>
    <t>Vantage Clinical Consulting</t>
  </si>
  <si>
    <t>Helen Land</t>
  </si>
  <si>
    <t>Where Do We Go From Here, Inc.</t>
  </si>
  <si>
    <t>Pearl Williams</t>
  </si>
  <si>
    <t>Arlisia Dockery</t>
  </si>
  <si>
    <t>Echo Development Center</t>
  </si>
  <si>
    <t>Anthony Baker</t>
  </si>
  <si>
    <t>Kalimba Foundation</t>
  </si>
  <si>
    <t>Bahiyyah Khalilallah</t>
  </si>
  <si>
    <t>Kenneth Bell</t>
  </si>
  <si>
    <t>Anthony Valerio</t>
  </si>
  <si>
    <t>Patricia T Johnson</t>
  </si>
  <si>
    <t>Ondrea Ward</t>
  </si>
  <si>
    <t>Summer Angel Chism</t>
  </si>
  <si>
    <t>Nyla Christian</t>
  </si>
  <si>
    <t>The CAARD</t>
  </si>
  <si>
    <t>Johanna Gonzalez</t>
  </si>
  <si>
    <t>Government: State Official</t>
  </si>
  <si>
    <t>IDHS-SUPR</t>
  </si>
  <si>
    <t>Brison Blackwell</t>
  </si>
  <si>
    <t>Bobby E. Wright</t>
  </si>
  <si>
    <t>Sharon Cabrera</t>
  </si>
  <si>
    <t>Government: County Official</t>
  </si>
  <si>
    <t>Kane County Health Department</t>
  </si>
  <si>
    <t>Orlando Beals</t>
  </si>
  <si>
    <t>Restoration New Life Ministries Inc</t>
  </si>
  <si>
    <t>Nydia Gonzalez</t>
  </si>
  <si>
    <t>Michelle Meyer</t>
  </si>
  <si>
    <t>Sandra Dubson</t>
  </si>
  <si>
    <t>Mid Central Community Action</t>
  </si>
  <si>
    <t>Abby Brooks</t>
  </si>
  <si>
    <t>Sylvester Bisaga</t>
  </si>
  <si>
    <t>Way Back Inn Foundation</t>
  </si>
  <si>
    <t>Bernadette White CADC/CODP I P.M</t>
  </si>
  <si>
    <t>Healthcare Alternative Systems (H.A.S)</t>
  </si>
  <si>
    <t>Nita Lawson</t>
  </si>
  <si>
    <t>ECHO Development Center</t>
  </si>
  <si>
    <t>Marcelo de Jesus Velazquez</t>
  </si>
  <si>
    <t>Illinois Legislative Latino Caucus Foundation</t>
  </si>
  <si>
    <t>Vincenzo Fiasche</t>
  </si>
  <si>
    <t>Patty Zuniga</t>
  </si>
  <si>
    <t>Youth-Serving: Local Prevention Providers</t>
  </si>
  <si>
    <t>SGA Youth &amp; Family Services</t>
  </si>
  <si>
    <t>John J. Reed</t>
  </si>
  <si>
    <t>Angelique Valerio</t>
  </si>
  <si>
    <t>Kami Garrison</t>
  </si>
  <si>
    <t>Toniesha Roberts</t>
  </si>
  <si>
    <t>Derrick Sanders</t>
  </si>
  <si>
    <t>Campaign For Drug Free Westside</t>
  </si>
  <si>
    <t>Jorge Martinez</t>
  </si>
  <si>
    <t>Tanya L Johnson</t>
  </si>
  <si>
    <t>IL Behavioral Health Workforce Center</t>
  </si>
  <si>
    <t>Nicole Moreno</t>
  </si>
  <si>
    <t>New Directions Addiction Recovery Services/ A Way Out</t>
  </si>
  <si>
    <t>Carlos Freytes</t>
  </si>
  <si>
    <t>Rincon Family Servicees</t>
  </si>
  <si>
    <t>Aja Woods</t>
  </si>
  <si>
    <t>Consultant</t>
  </si>
  <si>
    <t>Shari Manolis</t>
  </si>
  <si>
    <t>Sharon Russell</t>
  </si>
  <si>
    <t>Leon Venable</t>
  </si>
  <si>
    <t>Van Asher</t>
  </si>
  <si>
    <t>Chicago Recovery Alliance</t>
  </si>
  <si>
    <t>Ragina Hannah</t>
  </si>
  <si>
    <t>Recovery Supports: 12 step or other group</t>
  </si>
  <si>
    <t>NA Regional Represenative</t>
  </si>
  <si>
    <t>Long time supporter of the Westside ROSC and provides local support at events.</t>
  </si>
  <si>
    <t>Howard Latham</t>
  </si>
  <si>
    <t>Wicker Park Alano Club</t>
  </si>
  <si>
    <t>Clara Porter</t>
  </si>
  <si>
    <t>Breakthrough Urban Ministries</t>
  </si>
  <si>
    <t>Blake Worman</t>
  </si>
  <si>
    <t>Serenity House</t>
  </si>
  <si>
    <t>Angelina Sanchez</t>
  </si>
  <si>
    <t>Brighter, Behavior, Choices Inc., NFP</t>
  </si>
  <si>
    <t>LaSharne Johnson</t>
  </si>
  <si>
    <t>Carolyn Hartfield</t>
  </si>
  <si>
    <t>George Ebert</t>
  </si>
  <si>
    <t>Melody Lewis</t>
  </si>
  <si>
    <t>Maria Gonzalez</t>
  </si>
  <si>
    <t>Michael Murray</t>
  </si>
  <si>
    <t>Cristina Banda</t>
  </si>
  <si>
    <t>The Illinois Family Resource Center</t>
  </si>
  <si>
    <t>Margarita Nieves-Gonzalez</t>
  </si>
  <si>
    <t>A Safe Haven Foundation</t>
  </si>
  <si>
    <t>Gregory Cox</t>
  </si>
  <si>
    <t>Doing Family Supportive Services</t>
  </si>
  <si>
    <t>Harry Pena</t>
  </si>
  <si>
    <t>Government: Re-entry programs</t>
  </si>
  <si>
    <t>Illinois Coalition to End Permanent Punishment</t>
  </si>
  <si>
    <t>Walter Houston</t>
  </si>
  <si>
    <t>Andrew Morton</t>
  </si>
  <si>
    <t>HAS</t>
  </si>
  <si>
    <t>Jimmy W</t>
  </si>
  <si>
    <t>Tiffany Webb</t>
  </si>
  <si>
    <t>Kimberly Haywood</t>
  </si>
  <si>
    <t>Beth Fishman</t>
  </si>
  <si>
    <t>Faith-based: Ministerial Alliance</t>
  </si>
  <si>
    <t>Jewish Community Relations Council (JCRC)</t>
  </si>
  <si>
    <t>Provided Narcan training and SUD education support during a community event.</t>
  </si>
  <si>
    <t>Jake Chernoff</t>
  </si>
  <si>
    <t>Jewish United Fund</t>
  </si>
  <si>
    <t>Provided Narcan training and SUD education support during a community event. We will be working on collaborating across future events.</t>
  </si>
  <si>
    <t>Julie Pohlman</t>
  </si>
  <si>
    <t>Amiee Potter</t>
  </si>
  <si>
    <t>Healthcare: Hospital</t>
  </si>
  <si>
    <t>Jesse Brown VA</t>
  </si>
  <si>
    <t>Darnell Bentley</t>
  </si>
  <si>
    <t>Business:  Local Business</t>
  </si>
  <si>
    <t>Bentley's Boutique</t>
  </si>
  <si>
    <t>Bentley's Boutique provides a location for our Narcan Newstand Box on Madision Ave for distributing Narcan to the community.</t>
  </si>
  <si>
    <t>Marnell Davis</t>
  </si>
  <si>
    <t>Drip Clothing</t>
  </si>
  <si>
    <t>Local Business who supports recovery and provides information to the public about trainings and programs.</t>
  </si>
  <si>
    <t>Christine Grierson</t>
  </si>
  <si>
    <t>New Directions Addiction Recovery Services</t>
  </si>
  <si>
    <t>WSR joins Hope Coalition meetings and events to promote ROSC across various West Side providers.</t>
  </si>
  <si>
    <t>Gregory Moore</t>
  </si>
  <si>
    <t>Faith-based: Local Pastor</t>
  </si>
  <si>
    <t>New Horizon MB Church</t>
  </si>
  <si>
    <t>Local Westside Pastor that supports the recovery community on the Westside.</t>
  </si>
  <si>
    <t>Yulanda A Thomas</t>
  </si>
  <si>
    <t>The Path Recovery Livig for Women</t>
  </si>
  <si>
    <t>Willie Woodard</t>
  </si>
  <si>
    <t>Jeff Roberson</t>
  </si>
  <si>
    <t>P.O. Danielle Brown​</t>
  </si>
  <si>
    <t>Law Enforcement: Local Police</t>
  </si>
  <si>
    <t>CPD - Youth Liasion Officer</t>
  </si>
  <si>
    <t>Kiana Lampkin LSW</t>
  </si>
  <si>
    <t>Triumph Seminars, NFP</t>
  </si>
  <si>
    <t>Perrise Thomas</t>
  </si>
  <si>
    <t>World Vision</t>
  </si>
  <si>
    <t>Borris Powell</t>
  </si>
  <si>
    <t>Malcolm X College</t>
  </si>
  <si>
    <t>Lori A Roper</t>
  </si>
  <si>
    <t>Judicial: Public Defender's Office</t>
  </si>
  <si>
    <t>Cook county Public Defender</t>
  </si>
  <si>
    <t>Working in collaboration with the Council in outreach efforts at the DOC Cook County Court House.</t>
  </si>
  <si>
    <t>Angela Yecke</t>
  </si>
  <si>
    <t>Education: Local K-12</t>
  </si>
  <si>
    <t>Chicago Public Schools</t>
  </si>
  <si>
    <t>Attended Narcan training and is looking at doing more collaboration around Narcan trainings. Look at being active in community events.</t>
  </si>
  <si>
    <t>Pastor Michael Wright</t>
  </si>
  <si>
    <t>True Freedom Ministries</t>
  </si>
  <si>
    <t xml:space="preserve">Council will be working with Pastor Wright to create community educational dinners starting once a month in November. </t>
  </si>
  <si>
    <t>Charlene Rivkin</t>
  </si>
  <si>
    <t>Above Beyond</t>
  </si>
  <si>
    <t>Katt H. Decker</t>
  </si>
  <si>
    <t>Arrowleaf ROSC</t>
  </si>
  <si>
    <t>Karin Morgan</t>
  </si>
  <si>
    <t>Ashunti House</t>
  </si>
  <si>
    <t>Anthony Smith</t>
  </si>
  <si>
    <t>Cortney Ritsema</t>
  </si>
  <si>
    <t>Christopher Thomas</t>
  </si>
  <si>
    <t>Help Is Possible (HIP)</t>
  </si>
  <si>
    <t>Kisha Ferguson</t>
  </si>
  <si>
    <t>NIRCO</t>
  </si>
  <si>
    <t>Sterling Gildersleeve</t>
  </si>
  <si>
    <t>Phoenix Recovery Support Services</t>
  </si>
  <si>
    <t>Abra Adduci</t>
  </si>
  <si>
    <t>Amanda L Sarkan</t>
  </si>
  <si>
    <t>Polish American Association</t>
  </si>
  <si>
    <t>Maritza Ocasio</t>
  </si>
  <si>
    <t>Rincon Family Services</t>
  </si>
  <si>
    <t>Freida Thomas</t>
  </si>
  <si>
    <t>Wateka Kleinpeter</t>
  </si>
  <si>
    <t>Representative La Shawn K. Ford</t>
  </si>
  <si>
    <t>IL State Representative</t>
  </si>
  <si>
    <t>Working in collaboration with the council to support 2023 Recovery Month and continued collaboration with the West Side Heroin/Opioid Task Force.</t>
  </si>
  <si>
    <t>Barnell Brown</t>
  </si>
  <si>
    <t>Supporter of Recovery in the Westside community and has attended local events.</t>
  </si>
  <si>
    <t>Sheriff Tom Dart</t>
  </si>
  <si>
    <t>Sheriff Cook County</t>
  </si>
  <si>
    <t>Collaboration with Cook County DOC and Westside ROSC Council Members to provide training in the Jail.</t>
  </si>
  <si>
    <t>Maria Cleveland</t>
  </si>
  <si>
    <t>Alderman Jason Ervin</t>
  </si>
  <si>
    <t>Louis Rivera</t>
  </si>
  <si>
    <t>Treatment: Withdrawal Management Program</t>
  </si>
  <si>
    <t>Ascension Saint Elizabeth</t>
  </si>
  <si>
    <t>Louis is a member of the Council and has conducted an educational session during our meetings.</t>
  </si>
  <si>
    <t>Kato Gupta</t>
  </si>
  <si>
    <t>Leyden School District</t>
  </si>
  <si>
    <t>Kato attended one of the Westside Narcan trainings and is now asking the Council conduct a Narcan training for the High Schools in her District.</t>
  </si>
  <si>
    <t>Jean Johnson</t>
  </si>
  <si>
    <t>Matt Rowlee</t>
  </si>
  <si>
    <t>Kenny Banks</t>
  </si>
  <si>
    <t>Service Providers: Employment Programs</t>
  </si>
  <si>
    <t>Teamwork Englewood</t>
  </si>
  <si>
    <t>Teamwork Engelewood has been a long time member of the council and provides support to other members of the council.</t>
  </si>
  <si>
    <t>Darren Dunham</t>
  </si>
  <si>
    <t>Richard Vargas</t>
  </si>
  <si>
    <t>Samantha Brzuskiewicz</t>
  </si>
  <si>
    <t>Regina Lewis</t>
  </si>
  <si>
    <t>HOPE Coalition</t>
  </si>
  <si>
    <t>Milton Johnson</t>
  </si>
  <si>
    <t>Oneta Sampson</t>
  </si>
  <si>
    <t>Cook County Department of Corrections</t>
  </si>
  <si>
    <t>Jane Gubser</t>
  </si>
  <si>
    <t>Cook County DOC</t>
  </si>
  <si>
    <t>Alees Edwards</t>
  </si>
  <si>
    <t>Police Department</t>
  </si>
  <si>
    <t>Vernon Cole</t>
  </si>
  <si>
    <t>Shoe Shine King</t>
  </si>
  <si>
    <t>Located on Central in Austin, the Shoe Shine King is a local business partner that distributes literature about resources on the West Side.</t>
  </si>
  <si>
    <t>Mike Tyson</t>
  </si>
  <si>
    <t>Take Action Today</t>
  </si>
  <si>
    <t>Eric Davis</t>
  </si>
  <si>
    <t>THE Base Chicago</t>
  </si>
  <si>
    <t>The Base provides prevention services to youth in the Council area. The council supports base events and provides referrals for youth needs in the Austin Area.</t>
  </si>
  <si>
    <t>Mohammad Mansoon</t>
  </si>
  <si>
    <t>Volunteer: Other</t>
  </si>
  <si>
    <t>Black Men United</t>
  </si>
  <si>
    <t>Destiny Bryant</t>
  </si>
  <si>
    <t>Chicago Area Project</t>
  </si>
  <si>
    <t>Lakita Johnson</t>
  </si>
  <si>
    <t>Mauretta Brown Miller</t>
  </si>
  <si>
    <t>Chicago Park District</t>
  </si>
  <si>
    <t>Vince Williams</t>
  </si>
  <si>
    <t>Education: Other</t>
  </si>
  <si>
    <t>Entrepreneurs Academy</t>
  </si>
  <si>
    <t>Timothy Hairston</t>
  </si>
  <si>
    <t>William Smalley</t>
  </si>
  <si>
    <t>Ron Milner</t>
  </si>
  <si>
    <t>Go boodle</t>
  </si>
  <si>
    <t>Darryl Harrison</t>
  </si>
  <si>
    <t>DVA Training</t>
  </si>
  <si>
    <t>Jocelyn Beckham</t>
  </si>
  <si>
    <t>AdriansPurpose.com</t>
  </si>
  <si>
    <t>Mary Dowling</t>
  </si>
  <si>
    <t>Melissa Cordero-Hernandez</t>
  </si>
  <si>
    <t>Advancing Domestic Peace</t>
  </si>
  <si>
    <t>Debra Lewis</t>
  </si>
  <si>
    <t>Derrick Brewer</t>
  </si>
  <si>
    <t>Adam Scheffler</t>
  </si>
  <si>
    <t>Yvette Medina</t>
  </si>
  <si>
    <t>Salvation Army</t>
  </si>
  <si>
    <t>Robert Lloyd</t>
  </si>
  <si>
    <t>South Side Heroin/Opioid Task Force</t>
  </si>
  <si>
    <t>Cassandra Taylor</t>
  </si>
  <si>
    <t>Youth-Serving: Other</t>
  </si>
  <si>
    <t>Cycle Breakers</t>
  </si>
  <si>
    <t>Linda Hall Frazier</t>
  </si>
  <si>
    <t>Malcolm X College/Rush Sud</t>
  </si>
  <si>
    <t>Amanda Horn</t>
  </si>
  <si>
    <t>Catherine Briggs</t>
  </si>
  <si>
    <t>Rush University</t>
  </si>
  <si>
    <t>Chris Roach</t>
  </si>
  <si>
    <t>Education: GED programs</t>
  </si>
  <si>
    <t>Saint Leonard’s</t>
  </si>
  <si>
    <t>Lisa Jackson</t>
  </si>
  <si>
    <t>Lindsay Jablanovec</t>
  </si>
  <si>
    <t>Dajuan Warren</t>
  </si>
  <si>
    <t>NAMI Chicago</t>
  </si>
  <si>
    <t>Vernita Shavers</t>
  </si>
  <si>
    <t>Restoration 61 Victims Advocate</t>
  </si>
  <si>
    <t>Mahogany Harris</t>
  </si>
  <si>
    <t>Toni C Galloway</t>
  </si>
  <si>
    <t>Law Enforcement:  State Attorney's Office</t>
  </si>
  <si>
    <t>Cook County State's Attorney's Office</t>
  </si>
  <si>
    <t>This is a new contact to the Council and will be collaborating on overdose prevention efforts on the Westside.</t>
  </si>
  <si>
    <t>Bishop Fitzpatrick</t>
  </si>
  <si>
    <t>Stone Temple Baptist Church</t>
  </si>
  <si>
    <t>Eugene Humphry</t>
  </si>
  <si>
    <t>HRDI</t>
  </si>
  <si>
    <t>Dr William Bramlett</t>
  </si>
  <si>
    <t>Radius Foundation Inc</t>
  </si>
  <si>
    <t>Juvanna Johnson</t>
  </si>
  <si>
    <t>Candic Rushing</t>
  </si>
  <si>
    <t>Charlotte Estell</t>
  </si>
  <si>
    <t>Nicole Plunkett</t>
  </si>
  <si>
    <t>Chicago Booth</t>
  </si>
  <si>
    <t>Vivian Singleton</t>
  </si>
  <si>
    <t>Drexel Counseling Services</t>
  </si>
  <si>
    <t>Danny Sourbis</t>
  </si>
  <si>
    <t>DuPage ROSC</t>
  </si>
  <si>
    <t>Chris Rabe</t>
  </si>
  <si>
    <t>Illinois River Correctional Center</t>
  </si>
  <si>
    <t>Michael Campbell</t>
  </si>
  <si>
    <t>Barton Fitzpatrick</t>
  </si>
  <si>
    <t>Zoey Hornstein</t>
  </si>
  <si>
    <t>Dominique Phua</t>
  </si>
  <si>
    <t>Thresholds</t>
  </si>
  <si>
    <t>Renee Murphy</t>
  </si>
  <si>
    <t>Service Providers: Programs for Unhoused Individuals</t>
  </si>
  <si>
    <t>Recovery on Wheels Outreach Center</t>
  </si>
  <si>
    <t>Debra Laws</t>
  </si>
  <si>
    <t>Renewed Hope Community Services</t>
  </si>
  <si>
    <t>Sarah Elder</t>
  </si>
  <si>
    <t>Healthcare: County Health Department</t>
  </si>
  <si>
    <t>Cook County Health</t>
  </si>
  <si>
    <t>John Zidek</t>
  </si>
  <si>
    <t>Arlene Desilva</t>
  </si>
  <si>
    <t>Jeff Asmus</t>
  </si>
  <si>
    <t>ROSC Region 3</t>
  </si>
  <si>
    <t>Elizabeth Cruz</t>
  </si>
  <si>
    <t>Women's Justice Institute</t>
  </si>
  <si>
    <t>Linda Sharp</t>
  </si>
  <si>
    <t>Woodridge Interventions</t>
  </si>
  <si>
    <t>Ronald Vlasaty</t>
  </si>
  <si>
    <t>Family Guidance has been a long time partner of the Council. Ron has also done educational sessions during our meetings.</t>
  </si>
  <si>
    <t>Jarrett Burton</t>
  </si>
  <si>
    <t>Richard Butts</t>
  </si>
  <si>
    <t>Guildhaus</t>
  </si>
  <si>
    <t>Cassandra Smiley</t>
  </si>
  <si>
    <t>Sauk Valley Voices of Recovery</t>
  </si>
  <si>
    <t>Florence Wright</t>
  </si>
  <si>
    <t>Sharon McDaniel</t>
  </si>
  <si>
    <t>WestCare Illinois</t>
  </si>
  <si>
    <t>John Werning</t>
  </si>
  <si>
    <t>Local Partner and collaborated on many local outreach and prevention events.</t>
  </si>
  <si>
    <t>Evelyn Ross</t>
  </si>
  <si>
    <t>NEBC</t>
  </si>
  <si>
    <t>Ronald Rainey</t>
  </si>
  <si>
    <t>Robert Wiley</t>
  </si>
  <si>
    <t>RETINC</t>
  </si>
  <si>
    <t>Collaborated with RETINC on local community events and connecting RETINC to other local providers.</t>
  </si>
  <si>
    <t>Ravan Thomas</t>
  </si>
  <si>
    <t>West Side Health Authority</t>
  </si>
  <si>
    <t>Geri Cooper</t>
  </si>
  <si>
    <t>Fanya Burford-Berry</t>
  </si>
  <si>
    <t>Stacey Zawacki</t>
  </si>
  <si>
    <t>Senator Mattie Hunter</t>
  </si>
  <si>
    <t>Illinois Senate</t>
  </si>
  <si>
    <t>Worked with Mattie Hunter on the South Side Task Force initiative as well as providing support during location events.</t>
  </si>
  <si>
    <t>Heidi Reamer</t>
  </si>
  <si>
    <t>Northeastern Illinois University</t>
  </si>
  <si>
    <t>Nora Thomas</t>
  </si>
  <si>
    <t>Stacey Burgess</t>
  </si>
  <si>
    <t>Tanya R. Sorrell</t>
  </si>
  <si>
    <t>Sandra Harrison</t>
  </si>
  <si>
    <t>Denise Holman</t>
  </si>
  <si>
    <t>Cook County Dept of Public Health</t>
  </si>
  <si>
    <t>Vauna Hernandez</t>
  </si>
  <si>
    <t>Gerald Lott</t>
  </si>
  <si>
    <t>Ronald Muhammad</t>
  </si>
  <si>
    <t>FOI Men's Sober Housing Re-Entry</t>
  </si>
  <si>
    <t>Ruthie Williams</t>
  </si>
  <si>
    <t>Faith Way Men's Independent Living Facility</t>
  </si>
  <si>
    <t>Pamela Frazier</t>
  </si>
  <si>
    <t>N' The Spirit Transformational Living</t>
  </si>
  <si>
    <t>Pastor Willie J Samms</t>
  </si>
  <si>
    <t>ROSC Council is located in the NEBC Church and provides meeting locations for events.</t>
  </si>
  <si>
    <t>Frances Gordon</t>
  </si>
  <si>
    <t>Polished Holistic Healing</t>
  </si>
  <si>
    <t>Mary Gonzalez</t>
  </si>
  <si>
    <t>La Shaun Rickman</t>
  </si>
  <si>
    <t>Andre Newsome</t>
  </si>
  <si>
    <t>Dr. Mary Roberson</t>
  </si>
  <si>
    <t>Darlene Golf</t>
  </si>
  <si>
    <t>Carmel Thomas</t>
  </si>
  <si>
    <t>Lee Rusch</t>
  </si>
  <si>
    <t>Francisco Celis Yanez</t>
  </si>
  <si>
    <t>Bethel New Life</t>
  </si>
  <si>
    <t>Fred L. Nance Jr.</t>
  </si>
  <si>
    <t>C.L.I.C.K. Services</t>
  </si>
  <si>
    <t>Alderman Walter Burnett</t>
  </si>
  <si>
    <t>27th Ward Alderman </t>
  </si>
  <si>
    <t>Alderman Burnett has been a long time supporter of the Westside ROSC and provides local support at events.</t>
  </si>
  <si>
    <t>Judge Burns</t>
  </si>
  <si>
    <t>Judicial: Drug Court Representative</t>
  </si>
  <si>
    <t>Cook County Drug Court</t>
  </si>
  <si>
    <t>Long time supporter of the Westside ROSC.</t>
  </si>
  <si>
    <t>Honorable Aleksandra Gillespie</t>
  </si>
  <si>
    <t>Drug Court, Circuit Judge</t>
  </si>
  <si>
    <t>Congressman Danny Davis</t>
  </si>
  <si>
    <t>Illinois General Assembly</t>
  </si>
  <si>
    <t>Long time collaborator with the ROSC Council on various events in the community as well as the lead for the Hope Coalition</t>
  </si>
  <si>
    <t>Laura Fry</t>
  </si>
  <si>
    <t>Live4Lali, Inc.</t>
  </si>
  <si>
    <t>Long time collaborator on Harm Reduction education.</t>
  </si>
  <si>
    <t>Carlos Rodriguez</t>
  </si>
  <si>
    <t>Council member and supporter of local events.</t>
  </si>
  <si>
    <t>Marty Cook</t>
  </si>
  <si>
    <t>Cook County Alumni Coordinator - Drug Court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</si>
  <si>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</si>
  <si>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DO NOT EDIT</t>
  </si>
  <si>
    <t>COUNT</t>
  </si>
  <si>
    <t>Additional Sector Information</t>
  </si>
  <si>
    <t>Person with Lived Experience</t>
  </si>
  <si>
    <t>PLE: Other</t>
  </si>
  <si>
    <t>Business: Chamber of Commerce</t>
  </si>
  <si>
    <t>Recovery Supports</t>
  </si>
  <si>
    <t>Faith-based Groups</t>
  </si>
  <si>
    <t>Family/Parents</t>
  </si>
  <si>
    <t>Family: Substance Use</t>
  </si>
  <si>
    <t>Family: Mental Health</t>
  </si>
  <si>
    <t>Family: Other</t>
  </si>
  <si>
    <t>Service Providers</t>
  </si>
  <si>
    <t xml:space="preserve">Service Providers: Harm Reduction </t>
  </si>
  <si>
    <t>State/Local/Tribal Government</t>
  </si>
  <si>
    <t>Government: 708 Board</t>
  </si>
  <si>
    <t>Substance Use Treatment Organizations</t>
  </si>
  <si>
    <t>Treatment:  Other</t>
  </si>
  <si>
    <t xml:space="preserve">Healthcare </t>
  </si>
  <si>
    <t>Law Enforcement</t>
  </si>
  <si>
    <t>Law Enforcement: ISP</t>
  </si>
  <si>
    <t>Judicial</t>
  </si>
  <si>
    <t>Judicial: Probation</t>
  </si>
  <si>
    <t>Volunteer/Civic Organizations</t>
  </si>
  <si>
    <t>Education/Schools</t>
  </si>
  <si>
    <t>Youth-Serving Organizations</t>
  </si>
  <si>
    <t>Media</t>
  </si>
  <si>
    <t>Media: All</t>
  </si>
  <si>
    <t>Business</t>
  </si>
  <si>
    <t>TOTAL MEMBERS</t>
  </si>
  <si>
    <t>TOTAL SECTORS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</si>
</sst>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14" fontId="0" fillId="0" borderId="0" xfId="0" applyNumberFormat="1" applyProtection="1"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B16" sqref="B16"/>
    </sheetView>
  </sheetViews>
  <sheetFormatPr defaultRowHeight="15.6" x14ac:dyDescent="0.3"/>
  <cols>
    <col min="1" max="1" width="46.59765625" customWidth="1"/>
    <col min="2" max="2" width="53.69921875" customWidth="1"/>
  </cols>
  <sheetData>
    <row r="1" spans="1:2" ht="33" customHeight="1" x14ac:dyDescent="0.3">
      <c r="A1" s="5" t="s">
        <v>0</v>
      </c>
      <c r="B1" s="10" t="s">
        <v>1</v>
      </c>
    </row>
    <row r="2" spans="1:2" ht="33" customHeight="1" x14ac:dyDescent="0.3">
      <c r="A2" s="2" t="s">
        <v>2</v>
      </c>
      <c r="B2" s="11" t="s">
        <v>3</v>
      </c>
    </row>
    <row r="3" spans="1:2" ht="33" customHeight="1" x14ac:dyDescent="0.3">
      <c r="A3" s="5" t="s">
        <v>4</v>
      </c>
      <c r="B3" s="10" t="s">
        <v>5</v>
      </c>
    </row>
    <row r="4" spans="1:2" ht="33" customHeight="1" x14ac:dyDescent="0.3">
      <c r="A4" s="2" t="s">
        <v>6</v>
      </c>
      <c r="B4" s="11" t="s">
        <v>7</v>
      </c>
    </row>
    <row r="5" spans="1:2" ht="33" customHeight="1" x14ac:dyDescent="0.3">
      <c r="A5" s="5" t="s">
        <v>8</v>
      </c>
      <c r="B5" s="10" t="s">
        <v>9</v>
      </c>
    </row>
    <row r="6" spans="1:2" ht="33" customHeight="1" x14ac:dyDescent="0.3">
      <c r="A6" s="2" t="s">
        <v>10</v>
      </c>
      <c r="B6" s="11" t="s">
        <v>11</v>
      </c>
    </row>
    <row r="7" spans="1:2" ht="33" customHeight="1" x14ac:dyDescent="0.3">
      <c r="A7" s="5" t="s">
        <v>12</v>
      </c>
      <c r="B7" s="10" t="s">
        <v>13</v>
      </c>
    </row>
    <row r="8" spans="1:2" ht="33" customHeight="1" x14ac:dyDescent="0.3">
      <c r="A8" s="3" t="s">
        <v>14</v>
      </c>
      <c r="B8" s="11" t="s">
        <v>15</v>
      </c>
    </row>
    <row r="9" spans="1:2" ht="33" customHeight="1" x14ac:dyDescent="0.3">
      <c r="A9" s="5" t="s">
        <v>16</v>
      </c>
      <c r="B9" s="10" t="s">
        <v>17</v>
      </c>
    </row>
    <row r="10" spans="1:2" ht="33" customHeight="1" x14ac:dyDescent="0.3">
      <c r="A10" s="2" t="s">
        <v>18</v>
      </c>
      <c r="B10" s="11" t="s">
        <v>19</v>
      </c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79"/>
  <sheetViews>
    <sheetView tabSelected="1" topLeftCell="A222" workbookViewId="0">
      <selection activeCell="A269" sqref="A269:XFD269"/>
    </sheetView>
  </sheetViews>
  <sheetFormatPr defaultRowHeight="15.6" x14ac:dyDescent="0.3"/>
  <cols>
    <col min="1" max="1" width="27" style="14" customWidth="1"/>
    <col min="2" max="2" width="12.8984375" style="16" customWidth="1"/>
    <col min="3" max="3" width="20.3984375" style="16" customWidth="1"/>
    <col min="4" max="4" width="21.3984375" style="16" customWidth="1"/>
    <col min="5" max="5" width="6.8984375" style="16" customWidth="1"/>
    <col min="6" max="6" width="7.3984375" style="16" customWidth="1"/>
    <col min="7" max="8" width="7.09765625" style="16" customWidth="1"/>
    <col min="9" max="9" width="7.19921875" style="16" customWidth="1"/>
    <col min="10" max="10" width="7.5" style="16" customWidth="1"/>
    <col min="11" max="11" width="7.3984375" style="16" customWidth="1"/>
    <col min="12" max="13" width="8.09765625" style="16" customWidth="1"/>
    <col min="14" max="14" width="8" style="16" customWidth="1"/>
    <col min="15" max="16" width="8.09765625" style="16" customWidth="1"/>
    <col min="17" max="17" width="9.5" customWidth="1"/>
    <col min="18" max="18" width="22" style="16" customWidth="1"/>
  </cols>
  <sheetData>
    <row r="1" spans="1:18" ht="63.6" thickTop="1" thickBot="1" x14ac:dyDescent="0.35">
      <c r="A1" s="17" t="s">
        <v>20</v>
      </c>
      <c r="B1" s="17" t="s">
        <v>21</v>
      </c>
      <c r="C1" s="17" t="s">
        <v>22</v>
      </c>
      <c r="D1" s="17" t="s">
        <v>23</v>
      </c>
      <c r="E1" s="18" t="s">
        <v>24</v>
      </c>
      <c r="F1" s="18" t="s">
        <v>25</v>
      </c>
      <c r="G1" s="18" t="s">
        <v>26</v>
      </c>
      <c r="H1" s="18" t="s">
        <v>27</v>
      </c>
      <c r="I1" s="18" t="s">
        <v>28</v>
      </c>
      <c r="J1" s="18" t="s">
        <v>29</v>
      </c>
      <c r="K1" s="18" t="s">
        <v>30</v>
      </c>
      <c r="L1" s="18" t="s">
        <v>31</v>
      </c>
      <c r="M1" s="18" t="s">
        <v>32</v>
      </c>
      <c r="N1" s="18" t="s">
        <v>33</v>
      </c>
      <c r="O1" s="18" t="s">
        <v>34</v>
      </c>
      <c r="P1" s="18" t="s">
        <v>35</v>
      </c>
      <c r="Q1" s="19" t="s">
        <v>36</v>
      </c>
      <c r="R1" s="20" t="s">
        <v>37</v>
      </c>
    </row>
    <row r="2" spans="1:18" ht="31.8" thickBot="1" x14ac:dyDescent="0.35">
      <c r="A2" s="13" t="s">
        <v>38</v>
      </c>
      <c r="B2" s="15">
        <v>45835</v>
      </c>
      <c r="C2" s="21" t="s">
        <v>39</v>
      </c>
      <c r="D2" s="13" t="s">
        <v>40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4">
        <f>SUM(E2:P2)</f>
        <v>0</v>
      </c>
      <c r="R2" s="22"/>
    </row>
    <row r="3" spans="1:18" ht="31.8" thickBot="1" x14ac:dyDescent="0.35">
      <c r="A3" s="13" t="s">
        <v>41</v>
      </c>
      <c r="B3" s="15">
        <v>45835</v>
      </c>
      <c r="C3" s="21" t="s">
        <v>42</v>
      </c>
      <c r="D3" s="13" t="s">
        <v>43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4">
        <f>SUM(E3:P3)</f>
        <v>0</v>
      </c>
      <c r="R3" s="22"/>
    </row>
    <row r="4" spans="1:18" ht="31.8" thickBot="1" x14ac:dyDescent="0.35">
      <c r="A4" s="13" t="s">
        <v>44</v>
      </c>
      <c r="B4" s="15">
        <v>45835</v>
      </c>
      <c r="C4" s="21" t="s">
        <v>42</v>
      </c>
      <c r="D4" s="13" t="s">
        <v>43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4">
        <f t="shared" ref="Q4:Q67" si="0">SUM(E4:P4)</f>
        <v>0</v>
      </c>
      <c r="R4" s="22"/>
    </row>
    <row r="5" spans="1:18" ht="47.4" thickBot="1" x14ac:dyDescent="0.35">
      <c r="A5" s="13" t="s">
        <v>45</v>
      </c>
      <c r="B5" s="15">
        <v>45835</v>
      </c>
      <c r="C5" s="21" t="s">
        <v>46</v>
      </c>
      <c r="D5" s="13" t="s">
        <v>47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4">
        <f t="shared" si="0"/>
        <v>0</v>
      </c>
      <c r="R5" s="22"/>
    </row>
    <row r="6" spans="1:18" ht="31.8" thickBot="1" x14ac:dyDescent="0.35">
      <c r="A6" s="13" t="s">
        <v>48</v>
      </c>
      <c r="B6" s="15">
        <v>45835</v>
      </c>
      <c r="C6" s="21" t="s">
        <v>49</v>
      </c>
      <c r="D6" s="13" t="s">
        <v>50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4">
        <f t="shared" si="0"/>
        <v>0</v>
      </c>
      <c r="R6" s="22"/>
    </row>
    <row r="7" spans="1:18" ht="31.8" thickBot="1" x14ac:dyDescent="0.35">
      <c r="A7" s="13" t="s">
        <v>51</v>
      </c>
      <c r="B7" s="15">
        <v>45835</v>
      </c>
      <c r="C7" s="21" t="s">
        <v>52</v>
      </c>
      <c r="D7" s="13" t="s">
        <v>53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4">
        <f t="shared" si="0"/>
        <v>0</v>
      </c>
      <c r="R7" s="22"/>
    </row>
    <row r="8" spans="1:18" ht="31.8" thickBot="1" x14ac:dyDescent="0.35">
      <c r="A8" s="13" t="s">
        <v>54</v>
      </c>
      <c r="B8" s="15">
        <v>45835</v>
      </c>
      <c r="C8" s="21" t="s">
        <v>39</v>
      </c>
      <c r="D8" s="13" t="s">
        <v>55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4">
        <f t="shared" si="0"/>
        <v>0</v>
      </c>
      <c r="R8" s="22"/>
    </row>
    <row r="9" spans="1:18" ht="31.8" thickBot="1" x14ac:dyDescent="0.35">
      <c r="A9" s="13" t="s">
        <v>56</v>
      </c>
      <c r="B9" s="15">
        <v>45835</v>
      </c>
      <c r="C9" s="21" t="s">
        <v>39</v>
      </c>
      <c r="D9" s="13" t="s">
        <v>55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4">
        <f t="shared" si="0"/>
        <v>0</v>
      </c>
      <c r="R9" s="22"/>
    </row>
    <row r="10" spans="1:18" ht="47.4" thickBot="1" x14ac:dyDescent="0.35">
      <c r="A10" s="13" t="s">
        <v>57</v>
      </c>
      <c r="B10" s="15">
        <v>45835</v>
      </c>
      <c r="C10" s="21" t="s">
        <v>58</v>
      </c>
      <c r="D10" s="13" t="s">
        <v>59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4">
        <f t="shared" si="0"/>
        <v>0</v>
      </c>
      <c r="R10" s="22"/>
    </row>
    <row r="11" spans="1:18" ht="31.8" thickBot="1" x14ac:dyDescent="0.35">
      <c r="A11" s="13" t="s">
        <v>60</v>
      </c>
      <c r="B11" s="15">
        <v>45800</v>
      </c>
      <c r="C11" s="21" t="s">
        <v>42</v>
      </c>
      <c r="D11" s="13" t="s">
        <v>61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4">
        <f t="shared" si="0"/>
        <v>0</v>
      </c>
      <c r="R11" s="22"/>
    </row>
    <row r="12" spans="1:18" ht="16.2" thickBot="1" x14ac:dyDescent="0.35">
      <c r="A12" s="13" t="s">
        <v>62</v>
      </c>
      <c r="B12" s="15">
        <v>45800</v>
      </c>
      <c r="C12" s="21" t="s">
        <v>63</v>
      </c>
      <c r="D12" s="13" t="s">
        <v>64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4">
        <f t="shared" si="0"/>
        <v>0</v>
      </c>
      <c r="R12" s="22"/>
    </row>
    <row r="13" spans="1:18" ht="16.2" thickBot="1" x14ac:dyDescent="0.35">
      <c r="A13" s="13" t="s">
        <v>65</v>
      </c>
      <c r="B13" s="15">
        <v>45800</v>
      </c>
      <c r="C13" s="21" t="s">
        <v>63</v>
      </c>
      <c r="D13" s="13" t="s">
        <v>64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4">
        <f t="shared" si="0"/>
        <v>0</v>
      </c>
      <c r="R13" s="22"/>
    </row>
    <row r="14" spans="1:18" ht="31.8" thickBot="1" x14ac:dyDescent="0.35">
      <c r="A14" s="13" t="s">
        <v>66</v>
      </c>
      <c r="B14" s="15">
        <v>45800</v>
      </c>
      <c r="C14" s="21" t="s">
        <v>42</v>
      </c>
      <c r="D14" s="13" t="s">
        <v>67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4">
        <f t="shared" si="0"/>
        <v>0</v>
      </c>
      <c r="R14" s="22"/>
    </row>
    <row r="15" spans="1:18" ht="31.8" thickBot="1" x14ac:dyDescent="0.35">
      <c r="A15" s="13" t="s">
        <v>68</v>
      </c>
      <c r="B15" s="15">
        <v>45800</v>
      </c>
      <c r="C15" s="21" t="s">
        <v>42</v>
      </c>
      <c r="D15" s="13" t="s">
        <v>69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4">
        <f t="shared" si="0"/>
        <v>0</v>
      </c>
      <c r="R15" s="22"/>
    </row>
    <row r="16" spans="1:18" ht="31.8" thickBot="1" x14ac:dyDescent="0.35">
      <c r="A16" s="13" t="s">
        <v>70</v>
      </c>
      <c r="B16" s="15">
        <v>45800</v>
      </c>
      <c r="C16" s="21" t="s">
        <v>71</v>
      </c>
      <c r="D16" s="13" t="s">
        <v>72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4">
        <f t="shared" si="0"/>
        <v>0</v>
      </c>
      <c r="R16" s="22"/>
    </row>
    <row r="17" spans="1:18" ht="31.8" thickBot="1" x14ac:dyDescent="0.35">
      <c r="A17" s="13" t="s">
        <v>73</v>
      </c>
      <c r="B17" s="15">
        <v>45800</v>
      </c>
      <c r="C17" s="21" t="s">
        <v>74</v>
      </c>
      <c r="D17" s="13" t="s">
        <v>75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4">
        <f t="shared" si="0"/>
        <v>0</v>
      </c>
      <c r="R17" s="22"/>
    </row>
    <row r="18" spans="1:18" ht="31.8" thickBot="1" x14ac:dyDescent="0.35">
      <c r="A18" s="13" t="s">
        <v>76</v>
      </c>
      <c r="B18" s="15">
        <v>45772</v>
      </c>
      <c r="C18" s="21" t="s">
        <v>77</v>
      </c>
      <c r="D18" s="13" t="s">
        <v>78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4">
        <f t="shared" si="0"/>
        <v>0</v>
      </c>
      <c r="R18" s="22"/>
    </row>
    <row r="19" spans="1:18" ht="31.8" thickBot="1" x14ac:dyDescent="0.35">
      <c r="A19" s="13" t="s">
        <v>79</v>
      </c>
      <c r="B19" s="15">
        <v>45772</v>
      </c>
      <c r="C19" s="21" t="s">
        <v>80</v>
      </c>
      <c r="D19" s="13" t="s">
        <v>81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4">
        <f t="shared" si="0"/>
        <v>0</v>
      </c>
      <c r="R19" s="22"/>
    </row>
    <row r="20" spans="1:18" ht="31.8" thickBot="1" x14ac:dyDescent="0.35">
      <c r="A20" s="13" t="s">
        <v>82</v>
      </c>
      <c r="B20" s="15">
        <v>45772</v>
      </c>
      <c r="C20" s="21" t="s">
        <v>83</v>
      </c>
      <c r="D20" s="13" t="s">
        <v>84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4">
        <f t="shared" si="0"/>
        <v>0</v>
      </c>
      <c r="R20" s="22"/>
    </row>
    <row r="21" spans="1:18" ht="31.8" thickBot="1" x14ac:dyDescent="0.35">
      <c r="A21" s="13" t="s">
        <v>85</v>
      </c>
      <c r="B21" s="15">
        <v>45772</v>
      </c>
      <c r="C21" s="21" t="s">
        <v>46</v>
      </c>
      <c r="D21" s="13" t="s">
        <v>86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4">
        <f t="shared" si="0"/>
        <v>0</v>
      </c>
      <c r="R21" s="22"/>
    </row>
    <row r="22" spans="1:18" ht="31.8" thickBot="1" x14ac:dyDescent="0.35">
      <c r="A22" s="13" t="s">
        <v>87</v>
      </c>
      <c r="B22" s="15">
        <v>45772</v>
      </c>
      <c r="C22" s="21" t="s">
        <v>80</v>
      </c>
      <c r="D22" s="13" t="s">
        <v>88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4">
        <f t="shared" si="0"/>
        <v>0</v>
      </c>
      <c r="R22" s="22"/>
    </row>
    <row r="23" spans="1:18" ht="47.4" thickBot="1" x14ac:dyDescent="0.35">
      <c r="A23" s="13" t="s">
        <v>89</v>
      </c>
      <c r="B23" s="15">
        <v>45772</v>
      </c>
      <c r="C23" s="21" t="s">
        <v>80</v>
      </c>
      <c r="D23" s="13" t="s">
        <v>90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4">
        <f t="shared" si="0"/>
        <v>0</v>
      </c>
      <c r="R23" s="22"/>
    </row>
    <row r="24" spans="1:18" ht="31.8" thickBot="1" x14ac:dyDescent="0.35">
      <c r="A24" s="13" t="s">
        <v>91</v>
      </c>
      <c r="B24" s="15">
        <v>45772</v>
      </c>
      <c r="C24" s="21" t="s">
        <v>92</v>
      </c>
      <c r="D24" s="13" t="s">
        <v>93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">
        <f t="shared" si="0"/>
        <v>0</v>
      </c>
      <c r="R24" s="22"/>
    </row>
    <row r="25" spans="1:18" ht="16.2" thickBot="1" x14ac:dyDescent="0.35">
      <c r="A25" s="13" t="s">
        <v>94</v>
      </c>
      <c r="B25" s="15">
        <v>45772</v>
      </c>
      <c r="C25" s="21" t="s">
        <v>63</v>
      </c>
      <c r="D25" s="13" t="s">
        <v>64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4">
        <f t="shared" si="0"/>
        <v>0</v>
      </c>
      <c r="R25" s="22"/>
    </row>
    <row r="26" spans="1:18" ht="16.2" thickBot="1" x14ac:dyDescent="0.35">
      <c r="A26" s="13" t="s">
        <v>95</v>
      </c>
      <c r="B26" s="15">
        <v>45772</v>
      </c>
      <c r="C26" s="21" t="s">
        <v>63</v>
      </c>
      <c r="D26" s="13" t="s">
        <v>64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4">
        <f t="shared" si="0"/>
        <v>0</v>
      </c>
      <c r="R26" s="22"/>
    </row>
    <row r="27" spans="1:18" ht="31.8" thickBot="1" x14ac:dyDescent="0.35">
      <c r="A27" s="13" t="s">
        <v>96</v>
      </c>
      <c r="B27" s="15">
        <v>45772</v>
      </c>
      <c r="C27" s="21" t="s">
        <v>39</v>
      </c>
      <c r="D27" s="13" t="s">
        <v>97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4">
        <f t="shared" si="0"/>
        <v>0</v>
      </c>
      <c r="R27" s="22"/>
    </row>
    <row r="28" spans="1:18" ht="31.8" thickBot="1" x14ac:dyDescent="0.35">
      <c r="A28" s="13" t="s">
        <v>98</v>
      </c>
      <c r="B28" s="15">
        <v>45772</v>
      </c>
      <c r="C28" s="21" t="s">
        <v>71</v>
      </c>
      <c r="D28" s="13" t="s">
        <v>72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4">
        <f t="shared" si="0"/>
        <v>0</v>
      </c>
      <c r="R28" s="22"/>
    </row>
    <row r="29" spans="1:18" ht="31.8" thickBot="1" x14ac:dyDescent="0.35">
      <c r="A29" s="13" t="s">
        <v>99</v>
      </c>
      <c r="B29" s="15">
        <v>45772</v>
      </c>
      <c r="C29" s="21" t="s">
        <v>39</v>
      </c>
      <c r="D29" s="13" t="s">
        <v>100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4">
        <f t="shared" si="0"/>
        <v>0</v>
      </c>
      <c r="R29" s="22"/>
    </row>
    <row r="30" spans="1:18" ht="47.4" thickBot="1" x14ac:dyDescent="0.35">
      <c r="A30" s="13" t="s">
        <v>101</v>
      </c>
      <c r="B30" s="15">
        <v>45772</v>
      </c>
      <c r="C30" s="21" t="s">
        <v>58</v>
      </c>
      <c r="D30" s="13" t="s">
        <v>59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4">
        <f t="shared" si="0"/>
        <v>0</v>
      </c>
      <c r="R30" s="22"/>
    </row>
    <row r="31" spans="1:18" ht="47.4" thickBot="1" x14ac:dyDescent="0.35">
      <c r="A31" s="13" t="s">
        <v>102</v>
      </c>
      <c r="B31" s="15">
        <v>45772</v>
      </c>
      <c r="C31" s="21" t="s">
        <v>58</v>
      </c>
      <c r="D31" s="13" t="s">
        <v>59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4">
        <f t="shared" si="0"/>
        <v>0</v>
      </c>
      <c r="R31" s="22"/>
    </row>
    <row r="32" spans="1:18" ht="31.8" thickBot="1" x14ac:dyDescent="0.35">
      <c r="A32" s="13" t="s">
        <v>103</v>
      </c>
      <c r="B32" s="15">
        <v>45744</v>
      </c>
      <c r="C32" s="21" t="s">
        <v>104</v>
      </c>
      <c r="D32" s="13" t="s">
        <v>105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4">
        <f t="shared" si="0"/>
        <v>0</v>
      </c>
      <c r="R32" s="22"/>
    </row>
    <row r="33" spans="1:18" ht="31.8" thickBot="1" x14ac:dyDescent="0.35">
      <c r="A33" s="13" t="s">
        <v>106</v>
      </c>
      <c r="B33" s="15">
        <v>45744</v>
      </c>
      <c r="C33" s="21" t="s">
        <v>107</v>
      </c>
      <c r="D33" s="13" t="s">
        <v>108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4">
        <f t="shared" si="0"/>
        <v>0</v>
      </c>
      <c r="R33" s="22"/>
    </row>
    <row r="34" spans="1:18" ht="31.8" thickBot="1" x14ac:dyDescent="0.35">
      <c r="A34" s="13" t="s">
        <v>109</v>
      </c>
      <c r="B34" s="15">
        <v>45744</v>
      </c>
      <c r="C34" s="21" t="s">
        <v>39</v>
      </c>
      <c r="D34" s="13" t="s">
        <v>55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4">
        <f t="shared" si="0"/>
        <v>0</v>
      </c>
      <c r="R34" s="22"/>
    </row>
    <row r="35" spans="1:18" ht="31.8" thickBot="1" x14ac:dyDescent="0.35">
      <c r="A35" s="13" t="s">
        <v>110</v>
      </c>
      <c r="B35" s="15">
        <v>45744</v>
      </c>
      <c r="C35" s="21" t="s">
        <v>39</v>
      </c>
      <c r="D35" s="13" t="s">
        <v>55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4">
        <f t="shared" si="0"/>
        <v>0</v>
      </c>
      <c r="R35" s="22"/>
    </row>
    <row r="36" spans="1:18" ht="31.8" thickBot="1" x14ac:dyDescent="0.35">
      <c r="A36" s="13" t="s">
        <v>111</v>
      </c>
      <c r="B36" s="15">
        <v>45744</v>
      </c>
      <c r="C36" s="21" t="s">
        <v>39</v>
      </c>
      <c r="D36" s="13" t="s">
        <v>112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4">
        <f t="shared" si="0"/>
        <v>0</v>
      </c>
      <c r="R36" s="22"/>
    </row>
    <row r="37" spans="1:18" ht="31.8" thickBot="1" x14ac:dyDescent="0.35">
      <c r="A37" s="13" t="s">
        <v>113</v>
      </c>
      <c r="B37" s="15">
        <v>45744</v>
      </c>
      <c r="C37" s="21" t="s">
        <v>39</v>
      </c>
      <c r="D37" s="13" t="s">
        <v>55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4">
        <f t="shared" si="0"/>
        <v>0</v>
      </c>
      <c r="R37" s="22"/>
    </row>
    <row r="38" spans="1:18" ht="31.8" thickBot="1" x14ac:dyDescent="0.35">
      <c r="A38" s="13" t="s">
        <v>114</v>
      </c>
      <c r="B38" s="15">
        <v>45744</v>
      </c>
      <c r="C38" s="21" t="s">
        <v>42</v>
      </c>
      <c r="D38" s="13" t="s">
        <v>115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4">
        <f t="shared" si="0"/>
        <v>0</v>
      </c>
      <c r="R38" s="22"/>
    </row>
    <row r="39" spans="1:18" ht="16.2" thickBot="1" x14ac:dyDescent="0.35">
      <c r="A39" s="13" t="s">
        <v>116</v>
      </c>
      <c r="B39" s="15">
        <v>45744</v>
      </c>
      <c r="C39" s="21" t="s">
        <v>117</v>
      </c>
      <c r="D39" s="13" t="s">
        <v>118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4">
        <f t="shared" si="0"/>
        <v>0</v>
      </c>
      <c r="R39" s="22"/>
    </row>
    <row r="40" spans="1:18" ht="31.8" thickBot="1" x14ac:dyDescent="0.35">
      <c r="A40" s="13" t="s">
        <v>119</v>
      </c>
      <c r="B40" s="15">
        <v>45744</v>
      </c>
      <c r="C40" s="21" t="s">
        <v>107</v>
      </c>
      <c r="D40" s="13" t="s">
        <v>108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4">
        <f t="shared" si="0"/>
        <v>0</v>
      </c>
      <c r="R40" s="22"/>
    </row>
    <row r="41" spans="1:18" ht="31.8" thickBot="1" x14ac:dyDescent="0.35">
      <c r="A41" s="13" t="s">
        <v>120</v>
      </c>
      <c r="B41" s="15">
        <v>45716</v>
      </c>
      <c r="C41" s="21" t="s">
        <v>39</v>
      </c>
      <c r="D41" s="13" t="s">
        <v>121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4">
        <f t="shared" si="0"/>
        <v>0</v>
      </c>
      <c r="R41" s="22"/>
    </row>
    <row r="42" spans="1:18" ht="31.8" thickBot="1" x14ac:dyDescent="0.35">
      <c r="A42" s="13" t="s">
        <v>122</v>
      </c>
      <c r="B42" s="15">
        <v>45716</v>
      </c>
      <c r="C42" s="21" t="s">
        <v>39</v>
      </c>
      <c r="D42" s="13" t="s">
        <v>121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4">
        <f t="shared" si="0"/>
        <v>0</v>
      </c>
      <c r="R42" s="22"/>
    </row>
    <row r="43" spans="1:18" ht="31.8" thickBot="1" x14ac:dyDescent="0.35">
      <c r="A43" s="13" t="s">
        <v>123</v>
      </c>
      <c r="B43" s="15">
        <v>45716</v>
      </c>
      <c r="C43" s="21" t="s">
        <v>83</v>
      </c>
      <c r="D43" s="13" t="s">
        <v>124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4">
        <f t="shared" si="0"/>
        <v>0</v>
      </c>
      <c r="R43" s="22"/>
    </row>
    <row r="44" spans="1:18" ht="31.8" thickBot="1" x14ac:dyDescent="0.35">
      <c r="A44" s="13" t="s">
        <v>125</v>
      </c>
      <c r="B44" s="15">
        <v>45716</v>
      </c>
      <c r="C44" s="21" t="s">
        <v>42</v>
      </c>
      <c r="D44" s="13" t="s">
        <v>126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4">
        <f t="shared" si="0"/>
        <v>0</v>
      </c>
      <c r="R44" s="22"/>
    </row>
    <row r="45" spans="1:18" ht="31.8" thickBot="1" x14ac:dyDescent="0.35">
      <c r="A45" s="13" t="s">
        <v>127</v>
      </c>
      <c r="B45" s="15">
        <v>45716</v>
      </c>
      <c r="C45" s="21" t="s">
        <v>107</v>
      </c>
      <c r="D45" s="13" t="s">
        <v>108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4">
        <f t="shared" si="0"/>
        <v>0</v>
      </c>
      <c r="R45" s="22"/>
    </row>
    <row r="46" spans="1:18" ht="16.2" thickBot="1" x14ac:dyDescent="0.35">
      <c r="A46" s="13" t="s">
        <v>128</v>
      </c>
      <c r="B46" s="15">
        <v>45716</v>
      </c>
      <c r="C46" s="21" t="s">
        <v>129</v>
      </c>
      <c r="D46" s="13" t="s">
        <v>130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4">
        <f t="shared" si="0"/>
        <v>0</v>
      </c>
      <c r="R46" s="22"/>
    </row>
    <row r="47" spans="1:18" ht="31.8" thickBot="1" x14ac:dyDescent="0.35">
      <c r="A47" s="13" t="s">
        <v>131</v>
      </c>
      <c r="B47" s="15">
        <v>45681</v>
      </c>
      <c r="C47" s="21" t="s">
        <v>42</v>
      </c>
      <c r="D47" s="13" t="s">
        <v>132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4">
        <f t="shared" si="0"/>
        <v>0</v>
      </c>
      <c r="R47" s="22"/>
    </row>
    <row r="48" spans="1:18" ht="16.2" thickBot="1" x14ac:dyDescent="0.35">
      <c r="A48" s="13" t="s">
        <v>133</v>
      </c>
      <c r="B48" s="15">
        <v>45681</v>
      </c>
      <c r="C48" s="21" t="s">
        <v>134</v>
      </c>
      <c r="D48" s="13" t="s">
        <v>135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4">
        <f t="shared" si="0"/>
        <v>0</v>
      </c>
      <c r="R48" s="22"/>
    </row>
    <row r="49" spans="1:18" ht="16.2" thickBot="1" x14ac:dyDescent="0.35">
      <c r="A49" s="13" t="s">
        <v>136</v>
      </c>
      <c r="B49" s="15">
        <v>45681</v>
      </c>
      <c r="C49" s="21" t="s">
        <v>129</v>
      </c>
      <c r="D49" s="13" t="s">
        <v>137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4">
        <f t="shared" si="0"/>
        <v>0</v>
      </c>
      <c r="R49" s="22"/>
    </row>
    <row r="50" spans="1:18" ht="16.2" thickBot="1" x14ac:dyDescent="0.35">
      <c r="A50" s="13" t="s">
        <v>138</v>
      </c>
      <c r="B50" s="15">
        <v>45681</v>
      </c>
      <c r="C50" s="21" t="s">
        <v>139</v>
      </c>
      <c r="D50" s="13" t="s">
        <v>64</v>
      </c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4">
        <f t="shared" si="0"/>
        <v>0</v>
      </c>
      <c r="R50" s="22"/>
    </row>
    <row r="51" spans="1:18" ht="16.2" thickBot="1" x14ac:dyDescent="0.35">
      <c r="A51" s="13" t="s">
        <v>140</v>
      </c>
      <c r="B51" s="15">
        <v>45681</v>
      </c>
      <c r="C51" s="21" t="s">
        <v>63</v>
      </c>
      <c r="D51" s="13" t="s">
        <v>64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4">
        <f t="shared" si="0"/>
        <v>0</v>
      </c>
      <c r="R51" s="22"/>
    </row>
    <row r="52" spans="1:18" ht="16.2" thickBot="1" x14ac:dyDescent="0.35">
      <c r="A52" s="13" t="s">
        <v>141</v>
      </c>
      <c r="B52" s="15">
        <v>45681</v>
      </c>
      <c r="C52" s="21" t="s">
        <v>139</v>
      </c>
      <c r="D52" s="13" t="s">
        <v>64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4">
        <f t="shared" si="0"/>
        <v>0</v>
      </c>
      <c r="R52" s="22"/>
    </row>
    <row r="53" spans="1:18" ht="16.2" thickBot="1" x14ac:dyDescent="0.35">
      <c r="A53" s="13" t="s">
        <v>142</v>
      </c>
      <c r="B53" s="15">
        <v>45681</v>
      </c>
      <c r="C53" s="21" t="s">
        <v>129</v>
      </c>
      <c r="D53" s="13" t="s">
        <v>130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4">
        <f t="shared" si="0"/>
        <v>0</v>
      </c>
      <c r="R53" s="22"/>
    </row>
    <row r="54" spans="1:18" ht="31.8" thickBot="1" x14ac:dyDescent="0.35">
      <c r="A54" s="13" t="s">
        <v>143</v>
      </c>
      <c r="B54" s="15">
        <v>45681</v>
      </c>
      <c r="C54" s="21" t="s">
        <v>144</v>
      </c>
      <c r="D54" s="13" t="s">
        <v>145</v>
      </c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4">
        <f t="shared" si="0"/>
        <v>0</v>
      </c>
      <c r="R54" s="22"/>
    </row>
    <row r="55" spans="1:18" ht="31.8" thickBot="1" x14ac:dyDescent="0.35">
      <c r="A55" s="13" t="s">
        <v>146</v>
      </c>
      <c r="B55" s="15">
        <v>45681</v>
      </c>
      <c r="C55" s="21" t="s">
        <v>42</v>
      </c>
      <c r="D55" s="13" t="s">
        <v>147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4">
        <f t="shared" si="0"/>
        <v>0</v>
      </c>
      <c r="R55" s="22"/>
    </row>
    <row r="56" spans="1:18" ht="31.8" thickBot="1" x14ac:dyDescent="0.35">
      <c r="A56" s="13" t="s">
        <v>148</v>
      </c>
      <c r="B56" s="15">
        <v>45681</v>
      </c>
      <c r="C56" s="21" t="s">
        <v>42</v>
      </c>
      <c r="D56" s="13" t="s">
        <v>147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4">
        <f t="shared" si="0"/>
        <v>0</v>
      </c>
      <c r="R56" s="22"/>
    </row>
    <row r="57" spans="1:18" ht="31.8" thickBot="1" x14ac:dyDescent="0.35">
      <c r="A57" s="13" t="s">
        <v>149</v>
      </c>
      <c r="B57" s="15">
        <v>45681</v>
      </c>
      <c r="C57" s="21" t="s">
        <v>74</v>
      </c>
      <c r="D57" s="13" t="s">
        <v>150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4">
        <f t="shared" si="0"/>
        <v>0</v>
      </c>
      <c r="R57" s="22"/>
    </row>
    <row r="58" spans="1:18" ht="31.8" thickBot="1" x14ac:dyDescent="0.35">
      <c r="A58" s="13" t="s">
        <v>151</v>
      </c>
      <c r="B58" s="15">
        <v>45681</v>
      </c>
      <c r="C58" s="21" t="s">
        <v>104</v>
      </c>
      <c r="D58" s="13" t="s">
        <v>152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4">
        <f t="shared" si="0"/>
        <v>0</v>
      </c>
      <c r="R58" s="22"/>
    </row>
    <row r="59" spans="1:18" ht="31.8" thickBot="1" x14ac:dyDescent="0.35">
      <c r="A59" s="13" t="s">
        <v>153</v>
      </c>
      <c r="B59" s="15">
        <v>45681</v>
      </c>
      <c r="C59" s="21" t="s">
        <v>74</v>
      </c>
      <c r="D59" s="13" t="s">
        <v>75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4">
        <f t="shared" si="0"/>
        <v>0</v>
      </c>
      <c r="R59" s="22"/>
    </row>
    <row r="60" spans="1:18" ht="31.8" thickBot="1" x14ac:dyDescent="0.35">
      <c r="A60" s="13" t="s">
        <v>154</v>
      </c>
      <c r="B60" s="15">
        <v>45681</v>
      </c>
      <c r="C60" s="21" t="s">
        <v>74</v>
      </c>
      <c r="D60" s="13" t="s">
        <v>75</v>
      </c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4">
        <f t="shared" si="0"/>
        <v>0</v>
      </c>
      <c r="R60" s="22"/>
    </row>
    <row r="61" spans="1:18" ht="31.8" thickBot="1" x14ac:dyDescent="0.35">
      <c r="A61" s="13" t="s">
        <v>155</v>
      </c>
      <c r="B61" s="15">
        <v>45646</v>
      </c>
      <c r="C61" s="21" t="s">
        <v>104</v>
      </c>
      <c r="D61" s="13" t="s">
        <v>152</v>
      </c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4">
        <f t="shared" si="0"/>
        <v>0</v>
      </c>
      <c r="R61" s="22"/>
    </row>
    <row r="62" spans="1:18" ht="31.8" thickBot="1" x14ac:dyDescent="0.35">
      <c r="A62" s="13" t="s">
        <v>156</v>
      </c>
      <c r="B62" s="15">
        <v>45646</v>
      </c>
      <c r="C62" s="21" t="s">
        <v>77</v>
      </c>
      <c r="D62" s="13" t="s">
        <v>78</v>
      </c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4">
        <f t="shared" si="0"/>
        <v>0</v>
      </c>
      <c r="R62" s="22"/>
    </row>
    <row r="63" spans="1:18" ht="31.8" thickBot="1" x14ac:dyDescent="0.35">
      <c r="A63" s="13" t="s">
        <v>157</v>
      </c>
      <c r="B63" s="15">
        <v>45618</v>
      </c>
      <c r="C63" s="21" t="s">
        <v>92</v>
      </c>
      <c r="D63" s="13" t="s">
        <v>93</v>
      </c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4">
        <f t="shared" si="0"/>
        <v>0</v>
      </c>
      <c r="R63" s="22"/>
    </row>
    <row r="64" spans="1:18" ht="31.8" thickBot="1" x14ac:dyDescent="0.35">
      <c r="A64" s="13" t="s">
        <v>158</v>
      </c>
      <c r="B64" s="15">
        <v>45618</v>
      </c>
      <c r="C64" s="21" t="s">
        <v>92</v>
      </c>
      <c r="D64" s="13" t="s">
        <v>93</v>
      </c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4">
        <f t="shared" si="0"/>
        <v>0</v>
      </c>
      <c r="R64" s="22"/>
    </row>
    <row r="65" spans="1:18" ht="31.8" thickBot="1" x14ac:dyDescent="0.35">
      <c r="A65" s="13" t="s">
        <v>159</v>
      </c>
      <c r="B65" s="15">
        <v>45618</v>
      </c>
      <c r="C65" s="21" t="s">
        <v>42</v>
      </c>
      <c r="D65" s="13" t="s">
        <v>160</v>
      </c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4">
        <f t="shared" si="0"/>
        <v>0</v>
      </c>
      <c r="R65" s="22"/>
    </row>
    <row r="66" spans="1:18" ht="31.8" thickBot="1" x14ac:dyDescent="0.35">
      <c r="A66" s="13" t="s">
        <v>161</v>
      </c>
      <c r="B66" s="15">
        <v>45618</v>
      </c>
      <c r="C66" s="21" t="s">
        <v>162</v>
      </c>
      <c r="D66" s="13" t="s">
        <v>163</v>
      </c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4">
        <f t="shared" si="0"/>
        <v>0</v>
      </c>
      <c r="R66" s="22"/>
    </row>
    <row r="67" spans="1:18" ht="31.8" thickBot="1" x14ac:dyDescent="0.35">
      <c r="A67" s="13" t="s">
        <v>164</v>
      </c>
      <c r="B67" s="15">
        <v>45590</v>
      </c>
      <c r="C67" s="21" t="s">
        <v>39</v>
      </c>
      <c r="D67" s="13" t="s">
        <v>165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4">
        <f t="shared" si="0"/>
        <v>0</v>
      </c>
      <c r="R67" s="22"/>
    </row>
    <row r="68" spans="1:18" ht="31.8" thickBot="1" x14ac:dyDescent="0.35">
      <c r="A68" s="13" t="s">
        <v>166</v>
      </c>
      <c r="B68" s="15">
        <v>45590</v>
      </c>
      <c r="C68" s="21" t="s">
        <v>167</v>
      </c>
      <c r="D68" s="13" t="s">
        <v>168</v>
      </c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4">
        <f t="shared" ref="Q68:Q131" si="1">SUM(E68:P68)</f>
        <v>0</v>
      </c>
      <c r="R68" s="22"/>
    </row>
    <row r="69" spans="1:18" ht="31.8" thickBot="1" x14ac:dyDescent="0.35">
      <c r="A69" s="13" t="s">
        <v>169</v>
      </c>
      <c r="B69" s="15">
        <v>45590</v>
      </c>
      <c r="C69" s="21" t="s">
        <v>42</v>
      </c>
      <c r="D69" s="13" t="s">
        <v>170</v>
      </c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4">
        <f t="shared" si="1"/>
        <v>0</v>
      </c>
      <c r="R69" s="22"/>
    </row>
    <row r="70" spans="1:18" ht="31.8" thickBot="1" x14ac:dyDescent="0.35">
      <c r="A70" s="13" t="s">
        <v>171</v>
      </c>
      <c r="B70" s="15">
        <v>45590</v>
      </c>
      <c r="C70" s="21" t="s">
        <v>39</v>
      </c>
      <c r="D70" s="13" t="s">
        <v>121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4">
        <f t="shared" si="1"/>
        <v>0</v>
      </c>
      <c r="R70" s="22"/>
    </row>
    <row r="71" spans="1:18" ht="31.8" thickBot="1" x14ac:dyDescent="0.35">
      <c r="A71" s="13" t="s">
        <v>172</v>
      </c>
      <c r="B71" s="15">
        <v>45590</v>
      </c>
      <c r="C71" s="21" t="s">
        <v>167</v>
      </c>
      <c r="D71" s="13" t="s">
        <v>168</v>
      </c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4">
        <f t="shared" si="1"/>
        <v>0</v>
      </c>
      <c r="R71" s="22"/>
    </row>
    <row r="72" spans="1:18" ht="31.8" thickBot="1" x14ac:dyDescent="0.35">
      <c r="A72" s="13" t="s">
        <v>173</v>
      </c>
      <c r="B72" s="15">
        <v>45590</v>
      </c>
      <c r="C72" s="21" t="s">
        <v>74</v>
      </c>
      <c r="D72" s="13" t="s">
        <v>174</v>
      </c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4">
        <f t="shared" si="1"/>
        <v>0</v>
      </c>
      <c r="R72" s="22"/>
    </row>
    <row r="73" spans="1:18" ht="31.8" thickBot="1" x14ac:dyDescent="0.35">
      <c r="A73" s="13" t="s">
        <v>175</v>
      </c>
      <c r="B73" s="15">
        <v>45590</v>
      </c>
      <c r="C73" s="21" t="s">
        <v>107</v>
      </c>
      <c r="D73" s="13" t="s">
        <v>108</v>
      </c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4">
        <f t="shared" si="1"/>
        <v>0</v>
      </c>
      <c r="R73" s="22"/>
    </row>
    <row r="74" spans="1:18" ht="31.8" thickBot="1" x14ac:dyDescent="0.35">
      <c r="A74" s="13" t="s">
        <v>176</v>
      </c>
      <c r="B74" s="15">
        <v>45562</v>
      </c>
      <c r="C74" s="21" t="s">
        <v>104</v>
      </c>
      <c r="D74" s="13" t="s">
        <v>177</v>
      </c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4">
        <f t="shared" si="1"/>
        <v>0</v>
      </c>
      <c r="R74" s="22"/>
    </row>
    <row r="75" spans="1:18" ht="31.8" thickBot="1" x14ac:dyDescent="0.35">
      <c r="A75" s="13" t="s">
        <v>178</v>
      </c>
      <c r="B75" s="15">
        <v>45527</v>
      </c>
      <c r="C75" s="21" t="s">
        <v>39</v>
      </c>
      <c r="D75" s="13" t="s">
        <v>179</v>
      </c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4">
        <f t="shared" si="1"/>
        <v>0</v>
      </c>
      <c r="R75" s="22"/>
    </row>
    <row r="76" spans="1:18" ht="31.8" thickBot="1" x14ac:dyDescent="0.35">
      <c r="A76" s="13" t="s">
        <v>180</v>
      </c>
      <c r="B76" s="15">
        <v>45527</v>
      </c>
      <c r="C76" s="21" t="s">
        <v>42</v>
      </c>
      <c r="D76" s="13" t="s">
        <v>181</v>
      </c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4">
        <f t="shared" si="1"/>
        <v>0</v>
      </c>
      <c r="R76" s="22"/>
    </row>
    <row r="77" spans="1:18" ht="47.4" thickBot="1" x14ac:dyDescent="0.35">
      <c r="A77" s="13" t="s">
        <v>182</v>
      </c>
      <c r="B77" s="15">
        <v>45527</v>
      </c>
      <c r="C77" s="21" t="s">
        <v>162</v>
      </c>
      <c r="D77" s="13" t="s">
        <v>183</v>
      </c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4">
        <f t="shared" si="1"/>
        <v>0</v>
      </c>
      <c r="R77" s="22"/>
    </row>
    <row r="78" spans="1:18" ht="31.8" thickBot="1" x14ac:dyDescent="0.35">
      <c r="A78" s="13" t="s">
        <v>184</v>
      </c>
      <c r="B78" s="15">
        <v>45527</v>
      </c>
      <c r="C78" s="21" t="s">
        <v>104</v>
      </c>
      <c r="D78" s="13" t="s">
        <v>152</v>
      </c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4">
        <f t="shared" si="1"/>
        <v>0</v>
      </c>
      <c r="R78" s="22"/>
    </row>
    <row r="79" spans="1:18" ht="31.8" thickBot="1" x14ac:dyDescent="0.35">
      <c r="A79" s="13" t="s">
        <v>185</v>
      </c>
      <c r="B79" s="15">
        <v>45527</v>
      </c>
      <c r="C79" s="21" t="s">
        <v>186</v>
      </c>
      <c r="D79" s="13" t="s">
        <v>187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4">
        <f t="shared" si="1"/>
        <v>0</v>
      </c>
      <c r="R79" s="22"/>
    </row>
    <row r="80" spans="1:18" ht="16.2" thickBot="1" x14ac:dyDescent="0.35">
      <c r="A80" s="13" t="s">
        <v>188</v>
      </c>
      <c r="B80" s="15">
        <v>45527</v>
      </c>
      <c r="C80" s="21" t="s">
        <v>63</v>
      </c>
      <c r="D80" s="13" t="s">
        <v>64</v>
      </c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4">
        <f t="shared" si="1"/>
        <v>0</v>
      </c>
      <c r="R80" s="22"/>
    </row>
    <row r="81" spans="1:18" ht="31.8" thickBot="1" x14ac:dyDescent="0.35">
      <c r="A81" s="13" t="s">
        <v>189</v>
      </c>
      <c r="B81" s="15">
        <v>45527</v>
      </c>
      <c r="C81" s="21" t="s">
        <v>92</v>
      </c>
      <c r="D81" s="13" t="s">
        <v>93</v>
      </c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4">
        <f t="shared" si="1"/>
        <v>0</v>
      </c>
      <c r="R81" s="22"/>
    </row>
    <row r="82" spans="1:18" ht="31.8" thickBot="1" x14ac:dyDescent="0.35">
      <c r="A82" s="13" t="s">
        <v>190</v>
      </c>
      <c r="B82" s="15">
        <v>45527</v>
      </c>
      <c r="C82" s="21" t="s">
        <v>74</v>
      </c>
      <c r="D82" s="13" t="s">
        <v>75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4">
        <f t="shared" si="1"/>
        <v>0</v>
      </c>
      <c r="R82" s="22"/>
    </row>
    <row r="83" spans="1:18" ht="16.2" thickBot="1" x14ac:dyDescent="0.35">
      <c r="A83" s="13" t="s">
        <v>191</v>
      </c>
      <c r="B83" s="15">
        <v>45527</v>
      </c>
      <c r="C83" s="21" t="s">
        <v>129</v>
      </c>
      <c r="D83" s="13" t="s">
        <v>130</v>
      </c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4">
        <f t="shared" si="1"/>
        <v>0</v>
      </c>
      <c r="R83" s="22"/>
    </row>
    <row r="84" spans="1:18" ht="31.8" thickBot="1" x14ac:dyDescent="0.35">
      <c r="A84" s="13" t="s">
        <v>192</v>
      </c>
      <c r="B84" s="15">
        <v>45499</v>
      </c>
      <c r="C84" s="21" t="s">
        <v>42</v>
      </c>
      <c r="D84" s="13" t="s">
        <v>193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4">
        <f t="shared" si="1"/>
        <v>0</v>
      </c>
      <c r="R84" s="22"/>
    </row>
    <row r="85" spans="1:18" ht="31.8" thickBot="1" x14ac:dyDescent="0.35">
      <c r="A85" s="13" t="s">
        <v>194</v>
      </c>
      <c r="B85" s="15">
        <v>45499</v>
      </c>
      <c r="C85" s="21" t="s">
        <v>39</v>
      </c>
      <c r="D85" s="13" t="s">
        <v>179</v>
      </c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4">
        <f t="shared" si="1"/>
        <v>0</v>
      </c>
      <c r="R85" s="22"/>
    </row>
    <row r="86" spans="1:18" ht="31.8" thickBot="1" x14ac:dyDescent="0.35">
      <c r="A86" s="13" t="s">
        <v>195</v>
      </c>
      <c r="B86" s="15">
        <v>45499</v>
      </c>
      <c r="C86" s="21" t="s">
        <v>107</v>
      </c>
      <c r="D86" s="13" t="s">
        <v>196</v>
      </c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4">
        <f t="shared" si="1"/>
        <v>0</v>
      </c>
      <c r="R86" s="22"/>
    </row>
    <row r="87" spans="1:18" ht="47.4" thickBot="1" x14ac:dyDescent="0.35">
      <c r="A87" s="13" t="s">
        <v>197</v>
      </c>
      <c r="B87" s="15">
        <v>45499</v>
      </c>
      <c r="C87" s="21" t="s">
        <v>42</v>
      </c>
      <c r="D87" s="13" t="s">
        <v>198</v>
      </c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4">
        <f t="shared" si="1"/>
        <v>0</v>
      </c>
      <c r="R87" s="22"/>
    </row>
    <row r="88" spans="1:18" ht="31.8" thickBot="1" x14ac:dyDescent="0.35">
      <c r="A88" s="13" t="s">
        <v>199</v>
      </c>
      <c r="B88" s="15">
        <v>45499</v>
      </c>
      <c r="C88" s="21" t="s">
        <v>39</v>
      </c>
      <c r="D88" s="13" t="s">
        <v>200</v>
      </c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4">
        <f t="shared" si="1"/>
        <v>0</v>
      </c>
      <c r="R88" s="22"/>
    </row>
    <row r="89" spans="1:18" ht="16.2" thickBot="1" x14ac:dyDescent="0.35">
      <c r="A89" s="13" t="s">
        <v>201</v>
      </c>
      <c r="B89" s="15">
        <v>45471</v>
      </c>
      <c r="C89" s="21" t="s">
        <v>144</v>
      </c>
      <c r="D89" s="13" t="s">
        <v>202</v>
      </c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4">
        <f t="shared" si="1"/>
        <v>0</v>
      </c>
      <c r="R89" s="22"/>
    </row>
    <row r="90" spans="1:18" ht="16.2" thickBot="1" x14ac:dyDescent="0.35">
      <c r="A90" s="13" t="s">
        <v>203</v>
      </c>
      <c r="B90" s="15">
        <v>45471</v>
      </c>
      <c r="C90" s="21" t="s">
        <v>144</v>
      </c>
      <c r="D90" s="13" t="s">
        <v>202</v>
      </c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4">
        <f t="shared" si="1"/>
        <v>0</v>
      </c>
      <c r="R90" s="22"/>
    </row>
    <row r="91" spans="1:18" ht="16.2" thickBot="1" x14ac:dyDescent="0.35">
      <c r="A91" s="13" t="s">
        <v>204</v>
      </c>
      <c r="B91" s="15">
        <v>45471</v>
      </c>
      <c r="C91" s="21" t="s">
        <v>144</v>
      </c>
      <c r="D91" s="13" t="s">
        <v>202</v>
      </c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4">
        <f t="shared" si="1"/>
        <v>0</v>
      </c>
      <c r="R91" s="22"/>
    </row>
    <row r="92" spans="1:18" ht="31.8" thickBot="1" x14ac:dyDescent="0.35">
      <c r="A92" s="13" t="s">
        <v>205</v>
      </c>
      <c r="B92" s="15">
        <v>45471</v>
      </c>
      <c r="C92" s="21" t="s">
        <v>104</v>
      </c>
      <c r="D92" s="13" t="s">
        <v>152</v>
      </c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4">
        <f t="shared" si="1"/>
        <v>0</v>
      </c>
      <c r="R92" s="22"/>
    </row>
    <row r="93" spans="1:18" ht="31.8" thickBot="1" x14ac:dyDescent="0.35">
      <c r="A93" s="13" t="s">
        <v>206</v>
      </c>
      <c r="B93" s="15">
        <v>45471</v>
      </c>
      <c r="C93" s="21" t="s">
        <v>92</v>
      </c>
      <c r="D93" s="13" t="s">
        <v>207</v>
      </c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4">
        <f t="shared" si="1"/>
        <v>0</v>
      </c>
      <c r="R93" s="22"/>
    </row>
    <row r="94" spans="1:18" ht="63" thickBot="1" x14ac:dyDescent="0.35">
      <c r="A94" s="13" t="s">
        <v>208</v>
      </c>
      <c r="B94" s="15">
        <v>45444</v>
      </c>
      <c r="C94" s="21" t="s">
        <v>209</v>
      </c>
      <c r="D94" s="13" t="s">
        <v>210</v>
      </c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4">
        <f t="shared" si="1"/>
        <v>0</v>
      </c>
      <c r="R94" s="22" t="s">
        <v>211</v>
      </c>
    </row>
    <row r="95" spans="1:18" ht="63" thickBot="1" x14ac:dyDescent="0.35">
      <c r="A95" s="13" t="s">
        <v>212</v>
      </c>
      <c r="B95" s="15">
        <v>45444</v>
      </c>
      <c r="C95" s="21" t="s">
        <v>209</v>
      </c>
      <c r="D95" s="13" t="s">
        <v>213</v>
      </c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4">
        <f t="shared" si="1"/>
        <v>0</v>
      </c>
      <c r="R95" s="22" t="s">
        <v>211</v>
      </c>
    </row>
    <row r="96" spans="1:18" ht="31.8" thickBot="1" x14ac:dyDescent="0.35">
      <c r="A96" s="13" t="s">
        <v>214</v>
      </c>
      <c r="B96" s="15">
        <v>45436</v>
      </c>
      <c r="C96" s="21" t="s">
        <v>107</v>
      </c>
      <c r="D96" s="13" t="s">
        <v>215</v>
      </c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4">
        <f t="shared" si="1"/>
        <v>0</v>
      </c>
      <c r="R96" s="22"/>
    </row>
    <row r="97" spans="1:18" ht="31.8" thickBot="1" x14ac:dyDescent="0.35">
      <c r="A97" s="13" t="s">
        <v>216</v>
      </c>
      <c r="B97" s="15">
        <v>45436</v>
      </c>
      <c r="C97" s="21" t="s">
        <v>104</v>
      </c>
      <c r="D97" s="13" t="s">
        <v>217</v>
      </c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4">
        <f t="shared" si="1"/>
        <v>0</v>
      </c>
      <c r="R97" s="22"/>
    </row>
    <row r="98" spans="1:18" ht="31.8" thickBot="1" x14ac:dyDescent="0.35">
      <c r="A98" s="13" t="s">
        <v>218</v>
      </c>
      <c r="B98" s="15">
        <v>45436</v>
      </c>
      <c r="C98" s="21" t="s">
        <v>42</v>
      </c>
      <c r="D98" s="13" t="s">
        <v>219</v>
      </c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4">
        <f t="shared" si="1"/>
        <v>0</v>
      </c>
      <c r="R98" s="22"/>
    </row>
    <row r="99" spans="1:18" ht="16.2" thickBot="1" x14ac:dyDescent="0.35">
      <c r="A99" s="13" t="s">
        <v>220</v>
      </c>
      <c r="B99" s="15">
        <v>45408</v>
      </c>
      <c r="C99" s="21" t="s">
        <v>63</v>
      </c>
      <c r="D99" s="13" t="s">
        <v>64</v>
      </c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4">
        <f t="shared" si="1"/>
        <v>0</v>
      </c>
      <c r="R99" s="22"/>
    </row>
    <row r="100" spans="1:18" ht="16.2" thickBot="1" x14ac:dyDescent="0.35">
      <c r="A100" s="13" t="s">
        <v>221</v>
      </c>
      <c r="B100" s="15">
        <v>45408</v>
      </c>
      <c r="C100" s="21" t="s">
        <v>144</v>
      </c>
      <c r="D100" s="13" t="s">
        <v>202</v>
      </c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4">
        <f t="shared" si="1"/>
        <v>0</v>
      </c>
      <c r="R100" s="22"/>
    </row>
    <row r="101" spans="1:18" ht="31.8" thickBot="1" x14ac:dyDescent="0.35">
      <c r="A101" s="13" t="s">
        <v>222</v>
      </c>
      <c r="B101" s="15">
        <v>45408</v>
      </c>
      <c r="C101" s="21" t="s">
        <v>104</v>
      </c>
      <c r="D101" s="13" t="s">
        <v>152</v>
      </c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4">
        <f t="shared" si="1"/>
        <v>0</v>
      </c>
      <c r="R101" s="22"/>
    </row>
    <row r="102" spans="1:18" ht="47.4" thickBot="1" x14ac:dyDescent="0.35">
      <c r="A102" s="13" t="s">
        <v>223</v>
      </c>
      <c r="B102" s="15">
        <v>45380</v>
      </c>
      <c r="C102" s="21" t="s">
        <v>58</v>
      </c>
      <c r="D102" s="13" t="s">
        <v>59</v>
      </c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4">
        <f t="shared" si="1"/>
        <v>0</v>
      </c>
      <c r="R102" s="22"/>
    </row>
    <row r="103" spans="1:18" ht="31.8" thickBot="1" x14ac:dyDescent="0.35">
      <c r="A103" s="13" t="s">
        <v>224</v>
      </c>
      <c r="B103" s="15">
        <v>45380</v>
      </c>
      <c r="C103" s="21" t="s">
        <v>42</v>
      </c>
      <c r="D103" s="13" t="s">
        <v>43</v>
      </c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4">
        <f t="shared" si="1"/>
        <v>0</v>
      </c>
      <c r="R103" s="22"/>
    </row>
    <row r="104" spans="1:18" ht="16.2" thickBot="1" x14ac:dyDescent="0.35">
      <c r="A104" s="13" t="s">
        <v>225</v>
      </c>
      <c r="B104" s="15">
        <v>45380</v>
      </c>
      <c r="C104" s="21" t="s">
        <v>63</v>
      </c>
      <c r="D104" s="13" t="s">
        <v>64</v>
      </c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4">
        <f t="shared" si="1"/>
        <v>0</v>
      </c>
      <c r="R104" s="22"/>
    </row>
    <row r="105" spans="1:18" ht="31.8" thickBot="1" x14ac:dyDescent="0.35">
      <c r="A105" s="13" t="s">
        <v>226</v>
      </c>
      <c r="B105" s="15">
        <v>45380</v>
      </c>
      <c r="C105" s="21" t="s">
        <v>42</v>
      </c>
      <c r="D105" s="13" t="s">
        <v>227</v>
      </c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4">
        <f t="shared" si="1"/>
        <v>0</v>
      </c>
      <c r="R105" s="22"/>
    </row>
    <row r="106" spans="1:18" ht="31.8" thickBot="1" x14ac:dyDescent="0.35">
      <c r="A106" s="13" t="s">
        <v>228</v>
      </c>
      <c r="B106" s="15">
        <v>45345</v>
      </c>
      <c r="C106" s="21" t="s">
        <v>39</v>
      </c>
      <c r="D106" s="13" t="s">
        <v>229</v>
      </c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4">
        <f t="shared" si="1"/>
        <v>0</v>
      </c>
      <c r="R106" s="22"/>
    </row>
    <row r="107" spans="1:18" ht="31.8" thickBot="1" x14ac:dyDescent="0.35">
      <c r="A107" s="13" t="s">
        <v>230</v>
      </c>
      <c r="B107" s="15">
        <v>45345</v>
      </c>
      <c r="C107" s="21" t="s">
        <v>107</v>
      </c>
      <c r="D107" s="13" t="s">
        <v>231</v>
      </c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4">
        <f t="shared" si="1"/>
        <v>0</v>
      </c>
      <c r="R107" s="22"/>
    </row>
    <row r="108" spans="1:18" ht="31.8" thickBot="1" x14ac:dyDescent="0.35">
      <c r="A108" s="13" t="s">
        <v>232</v>
      </c>
      <c r="B108" s="15">
        <v>45345</v>
      </c>
      <c r="C108" s="21" t="s">
        <v>233</v>
      </c>
      <c r="D108" s="13" t="s">
        <v>234</v>
      </c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4">
        <f t="shared" si="1"/>
        <v>0</v>
      </c>
      <c r="R108" s="22"/>
    </row>
    <row r="109" spans="1:18" ht="31.8" thickBot="1" x14ac:dyDescent="0.35">
      <c r="A109" s="13" t="s">
        <v>235</v>
      </c>
      <c r="B109" s="15">
        <v>45345</v>
      </c>
      <c r="C109" s="21" t="s">
        <v>104</v>
      </c>
      <c r="D109" s="13" t="s">
        <v>152</v>
      </c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4">
        <f t="shared" si="1"/>
        <v>0</v>
      </c>
      <c r="R109" s="22"/>
    </row>
    <row r="110" spans="1:18" ht="31.8" thickBot="1" x14ac:dyDescent="0.35">
      <c r="A110" s="13" t="s">
        <v>236</v>
      </c>
      <c r="B110" s="15">
        <v>45317</v>
      </c>
      <c r="C110" s="21" t="s">
        <v>39</v>
      </c>
      <c r="D110" s="13" t="s">
        <v>237</v>
      </c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4">
        <f t="shared" si="1"/>
        <v>0</v>
      </c>
      <c r="R110" s="22"/>
    </row>
    <row r="111" spans="1:18" ht="16.2" thickBot="1" x14ac:dyDescent="0.35">
      <c r="A111" s="13" t="s">
        <v>238</v>
      </c>
      <c r="B111" s="15">
        <v>45317</v>
      </c>
      <c r="C111" s="21" t="s">
        <v>139</v>
      </c>
      <c r="D111" s="13" t="s">
        <v>64</v>
      </c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4">
        <f t="shared" si="1"/>
        <v>0</v>
      </c>
      <c r="R111" s="22"/>
    </row>
    <row r="112" spans="1:18" ht="31.8" thickBot="1" x14ac:dyDescent="0.35">
      <c r="A112" s="13" t="s">
        <v>239</v>
      </c>
      <c r="B112" s="15">
        <v>45317</v>
      </c>
      <c r="C112" s="21" t="s">
        <v>39</v>
      </c>
      <c r="D112" s="13" t="s">
        <v>237</v>
      </c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4">
        <f t="shared" si="1"/>
        <v>0</v>
      </c>
      <c r="R112" s="22"/>
    </row>
    <row r="113" spans="1:18" ht="31.8" thickBot="1" x14ac:dyDescent="0.35">
      <c r="A113" s="13" t="s">
        <v>240</v>
      </c>
      <c r="B113" s="15">
        <v>45317</v>
      </c>
      <c r="C113" s="21" t="s">
        <v>42</v>
      </c>
      <c r="D113" s="13" t="s">
        <v>219</v>
      </c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4">
        <f t="shared" si="1"/>
        <v>0</v>
      </c>
      <c r="R113" s="22"/>
    </row>
    <row r="114" spans="1:18" ht="63" thickBot="1" x14ac:dyDescent="0.35">
      <c r="A114" s="13" t="s">
        <v>241</v>
      </c>
      <c r="B114" s="15">
        <v>45306</v>
      </c>
      <c r="C114" s="21" t="s">
        <v>242</v>
      </c>
      <c r="D114" s="13" t="s">
        <v>243</v>
      </c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4">
        <f t="shared" si="1"/>
        <v>0</v>
      </c>
      <c r="R114" s="22" t="s">
        <v>244</v>
      </c>
    </row>
    <row r="115" spans="1:18" ht="109.8" thickBot="1" x14ac:dyDescent="0.35">
      <c r="A115" s="13" t="s">
        <v>245</v>
      </c>
      <c r="B115" s="15">
        <v>45306</v>
      </c>
      <c r="C115" s="21" t="s">
        <v>242</v>
      </c>
      <c r="D115" s="13" t="s">
        <v>246</v>
      </c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4">
        <f t="shared" si="1"/>
        <v>0</v>
      </c>
      <c r="R115" s="22" t="s">
        <v>247</v>
      </c>
    </row>
    <row r="116" spans="1:18" ht="31.8" thickBot="1" x14ac:dyDescent="0.35">
      <c r="A116" s="13" t="s">
        <v>248</v>
      </c>
      <c r="B116" s="15">
        <v>45282</v>
      </c>
      <c r="C116" s="21" t="s">
        <v>74</v>
      </c>
      <c r="D116" s="13" t="s">
        <v>75</v>
      </c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4">
        <f t="shared" si="1"/>
        <v>0</v>
      </c>
      <c r="R116" s="22"/>
    </row>
    <row r="117" spans="1:18" ht="16.2" thickBot="1" x14ac:dyDescent="0.35">
      <c r="A117" s="13" t="s">
        <v>249</v>
      </c>
      <c r="B117" s="15">
        <v>45282</v>
      </c>
      <c r="C117" s="21" t="s">
        <v>250</v>
      </c>
      <c r="D117" s="13" t="s">
        <v>251</v>
      </c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4">
        <f t="shared" si="1"/>
        <v>0</v>
      </c>
      <c r="R117" s="22"/>
    </row>
    <row r="118" spans="1:18" ht="94.2" thickBot="1" x14ac:dyDescent="0.35">
      <c r="A118" s="13" t="s">
        <v>252</v>
      </c>
      <c r="B118" s="15">
        <v>45275</v>
      </c>
      <c r="C118" s="21" t="s">
        <v>253</v>
      </c>
      <c r="D118" s="13" t="s">
        <v>254</v>
      </c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4">
        <f t="shared" si="1"/>
        <v>0</v>
      </c>
      <c r="R118" s="22" t="s">
        <v>255</v>
      </c>
    </row>
    <row r="119" spans="1:18" ht="78.599999999999994" thickBot="1" x14ac:dyDescent="0.35">
      <c r="A119" s="13" t="s">
        <v>256</v>
      </c>
      <c r="B119" s="15">
        <v>45275</v>
      </c>
      <c r="C119" s="21" t="s">
        <v>253</v>
      </c>
      <c r="D119" s="13" t="s">
        <v>257</v>
      </c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4">
        <f t="shared" si="1"/>
        <v>0</v>
      </c>
      <c r="R119" s="22" t="s">
        <v>258</v>
      </c>
    </row>
    <row r="120" spans="1:18" ht="78.599999999999994" thickBot="1" x14ac:dyDescent="0.35">
      <c r="A120" s="13" t="s">
        <v>259</v>
      </c>
      <c r="B120" s="15">
        <v>45261</v>
      </c>
      <c r="C120" s="21" t="s">
        <v>107</v>
      </c>
      <c r="D120" s="13" t="s">
        <v>260</v>
      </c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4">
        <f t="shared" si="1"/>
        <v>0</v>
      </c>
      <c r="R120" s="22" t="s">
        <v>261</v>
      </c>
    </row>
    <row r="121" spans="1:18" ht="63" thickBot="1" x14ac:dyDescent="0.35">
      <c r="A121" s="13" t="s">
        <v>262</v>
      </c>
      <c r="B121" s="15">
        <v>45261</v>
      </c>
      <c r="C121" s="21" t="s">
        <v>263</v>
      </c>
      <c r="D121" s="13" t="s">
        <v>264</v>
      </c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4">
        <f t="shared" si="1"/>
        <v>0</v>
      </c>
      <c r="R121" s="22" t="s">
        <v>265</v>
      </c>
    </row>
    <row r="122" spans="1:18" ht="31.8" thickBot="1" x14ac:dyDescent="0.35">
      <c r="A122" s="13" t="s">
        <v>266</v>
      </c>
      <c r="B122" s="15">
        <v>45261</v>
      </c>
      <c r="C122" s="21" t="s">
        <v>104</v>
      </c>
      <c r="D122" s="13" t="s">
        <v>267</v>
      </c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4">
        <f t="shared" si="1"/>
        <v>0</v>
      </c>
      <c r="R122" s="22"/>
    </row>
    <row r="123" spans="1:18" ht="16.2" thickBot="1" x14ac:dyDescent="0.35">
      <c r="A123" s="13" t="s">
        <v>268</v>
      </c>
      <c r="B123" s="15">
        <v>45247</v>
      </c>
      <c r="C123" s="21" t="s">
        <v>63</v>
      </c>
      <c r="D123" s="13" t="s">
        <v>64</v>
      </c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4">
        <f t="shared" si="1"/>
        <v>0</v>
      </c>
      <c r="R123" s="22"/>
    </row>
    <row r="124" spans="1:18" ht="16.2" thickBot="1" x14ac:dyDescent="0.35">
      <c r="A124" s="13" t="s">
        <v>269</v>
      </c>
      <c r="B124" s="15">
        <v>45247</v>
      </c>
      <c r="C124" s="21" t="s">
        <v>63</v>
      </c>
      <c r="D124" s="13" t="s">
        <v>64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4">
        <f t="shared" si="1"/>
        <v>0</v>
      </c>
      <c r="R124" s="22"/>
    </row>
    <row r="125" spans="1:18" ht="31.8" thickBot="1" x14ac:dyDescent="0.35">
      <c r="A125" s="13" t="s">
        <v>270</v>
      </c>
      <c r="B125" s="15">
        <v>45247</v>
      </c>
      <c r="C125" s="21" t="s">
        <v>271</v>
      </c>
      <c r="D125" s="13" t="s">
        <v>272</v>
      </c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4">
        <f t="shared" si="1"/>
        <v>0</v>
      </c>
      <c r="R125" s="22"/>
    </row>
    <row r="126" spans="1:18" ht="31.8" thickBot="1" x14ac:dyDescent="0.35">
      <c r="A126" s="13" t="s">
        <v>273</v>
      </c>
      <c r="B126" s="15">
        <v>45226</v>
      </c>
      <c r="C126" s="21" t="s">
        <v>107</v>
      </c>
      <c r="D126" s="13" t="s">
        <v>274</v>
      </c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4">
        <f t="shared" si="1"/>
        <v>0</v>
      </c>
      <c r="R126" s="22"/>
    </row>
    <row r="127" spans="1:18" ht="31.8" thickBot="1" x14ac:dyDescent="0.35">
      <c r="A127" s="13" t="s">
        <v>275</v>
      </c>
      <c r="B127" s="15">
        <v>45226</v>
      </c>
      <c r="C127" s="21" t="s">
        <v>186</v>
      </c>
      <c r="D127" s="13" t="s">
        <v>276</v>
      </c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4">
        <f t="shared" si="1"/>
        <v>0</v>
      </c>
      <c r="R127" s="22"/>
    </row>
    <row r="128" spans="1:18" ht="31.8" thickBot="1" x14ac:dyDescent="0.35">
      <c r="A128" s="13" t="s">
        <v>277</v>
      </c>
      <c r="B128" s="15">
        <v>45226</v>
      </c>
      <c r="C128" s="21" t="s">
        <v>83</v>
      </c>
      <c r="D128" s="13" t="s">
        <v>278</v>
      </c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4">
        <f t="shared" si="1"/>
        <v>0</v>
      </c>
      <c r="R128" s="22"/>
    </row>
    <row r="129" spans="1:18" ht="78.599999999999994" thickBot="1" x14ac:dyDescent="0.35">
      <c r="A129" s="13" t="s">
        <v>279</v>
      </c>
      <c r="B129" s="15">
        <v>45218</v>
      </c>
      <c r="C129" s="21" t="s">
        <v>280</v>
      </c>
      <c r="D129" s="13" t="s">
        <v>281</v>
      </c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4">
        <f t="shared" si="1"/>
        <v>0</v>
      </c>
      <c r="R129" s="22" t="s">
        <v>282</v>
      </c>
    </row>
    <row r="130" spans="1:18" ht="109.8" thickBot="1" x14ac:dyDescent="0.35">
      <c r="A130" s="13" t="s">
        <v>283</v>
      </c>
      <c r="B130" s="15">
        <v>45200</v>
      </c>
      <c r="C130" s="21" t="s">
        <v>284</v>
      </c>
      <c r="D130" s="13" t="s">
        <v>285</v>
      </c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4">
        <f t="shared" si="1"/>
        <v>0</v>
      </c>
      <c r="R130" s="22" t="s">
        <v>286</v>
      </c>
    </row>
    <row r="131" spans="1:18" ht="94.2" thickBot="1" x14ac:dyDescent="0.35">
      <c r="A131" s="13" t="s">
        <v>287</v>
      </c>
      <c r="B131" s="15">
        <v>45192</v>
      </c>
      <c r="C131" s="21" t="s">
        <v>263</v>
      </c>
      <c r="D131" s="13" t="s">
        <v>288</v>
      </c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4">
        <f t="shared" si="1"/>
        <v>0</v>
      </c>
      <c r="R131" s="22" t="s">
        <v>289</v>
      </c>
    </row>
    <row r="132" spans="1:18" ht="31.8" thickBot="1" x14ac:dyDescent="0.35">
      <c r="A132" s="13" t="s">
        <v>290</v>
      </c>
      <c r="B132" s="15">
        <v>45191</v>
      </c>
      <c r="C132" s="21" t="s">
        <v>39</v>
      </c>
      <c r="D132" s="13" t="s">
        <v>291</v>
      </c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4">
        <f t="shared" ref="Q132:Q195" si="2">SUM(E132:P132)</f>
        <v>0</v>
      </c>
      <c r="R132" s="22"/>
    </row>
    <row r="133" spans="1:18" ht="31.8" thickBot="1" x14ac:dyDescent="0.35">
      <c r="A133" s="13" t="s">
        <v>292</v>
      </c>
      <c r="B133" s="15">
        <v>45191</v>
      </c>
      <c r="C133" s="21" t="s">
        <v>74</v>
      </c>
      <c r="D133" s="13" t="s">
        <v>293</v>
      </c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4">
        <f t="shared" si="2"/>
        <v>0</v>
      </c>
      <c r="R133" s="22"/>
    </row>
    <row r="134" spans="1:18" ht="31.8" thickBot="1" x14ac:dyDescent="0.35">
      <c r="A134" s="13" t="s">
        <v>294</v>
      </c>
      <c r="B134" s="15">
        <v>45191</v>
      </c>
      <c r="C134" s="21" t="s">
        <v>39</v>
      </c>
      <c r="D134" s="13" t="s">
        <v>295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4">
        <f t="shared" si="2"/>
        <v>0</v>
      </c>
      <c r="R134" s="22"/>
    </row>
    <row r="135" spans="1:18" ht="31.8" thickBot="1" x14ac:dyDescent="0.35">
      <c r="A135" s="13" t="s">
        <v>296</v>
      </c>
      <c r="B135" s="15">
        <v>45191</v>
      </c>
      <c r="C135" s="21" t="s">
        <v>39</v>
      </c>
      <c r="D135" s="13" t="s">
        <v>295</v>
      </c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4">
        <f t="shared" si="2"/>
        <v>0</v>
      </c>
      <c r="R135" s="22"/>
    </row>
    <row r="136" spans="1:18" ht="31.8" thickBot="1" x14ac:dyDescent="0.35">
      <c r="A136" s="13" t="s">
        <v>297</v>
      </c>
      <c r="B136" s="15">
        <v>45191</v>
      </c>
      <c r="C136" s="21" t="s">
        <v>39</v>
      </c>
      <c r="D136" s="13" t="s">
        <v>121</v>
      </c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4">
        <f t="shared" si="2"/>
        <v>0</v>
      </c>
      <c r="R136" s="22"/>
    </row>
    <row r="137" spans="1:18" ht="31.8" thickBot="1" x14ac:dyDescent="0.35">
      <c r="A137" s="13" t="s">
        <v>298</v>
      </c>
      <c r="B137" s="15">
        <v>45191</v>
      </c>
      <c r="C137" s="21" t="s">
        <v>107</v>
      </c>
      <c r="D137" s="13" t="s">
        <v>299</v>
      </c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4">
        <f t="shared" si="2"/>
        <v>0</v>
      </c>
      <c r="R137" s="22"/>
    </row>
    <row r="138" spans="1:18" ht="31.8" thickBot="1" x14ac:dyDescent="0.35">
      <c r="A138" s="13" t="s">
        <v>300</v>
      </c>
      <c r="B138" s="15">
        <v>45191</v>
      </c>
      <c r="C138" s="21" t="s">
        <v>74</v>
      </c>
      <c r="D138" s="13" t="s">
        <v>301</v>
      </c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4">
        <f t="shared" si="2"/>
        <v>0</v>
      </c>
      <c r="R138" s="22"/>
    </row>
    <row r="139" spans="1:18" ht="31.8" thickBot="1" x14ac:dyDescent="0.35">
      <c r="A139" s="13" t="s">
        <v>302</v>
      </c>
      <c r="B139" s="15">
        <v>45191</v>
      </c>
      <c r="C139" s="21" t="s">
        <v>104</v>
      </c>
      <c r="D139" s="13" t="s">
        <v>303</v>
      </c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4">
        <f t="shared" si="2"/>
        <v>0</v>
      </c>
      <c r="R139" s="22"/>
    </row>
    <row r="140" spans="1:18" ht="16.2" thickBot="1" x14ac:dyDescent="0.35">
      <c r="A140" s="13" t="s">
        <v>304</v>
      </c>
      <c r="B140" s="15">
        <v>45191</v>
      </c>
      <c r="C140" s="21" t="s">
        <v>63</v>
      </c>
      <c r="D140" s="13" t="s">
        <v>64</v>
      </c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4">
        <f t="shared" si="2"/>
        <v>0</v>
      </c>
      <c r="R140" s="22"/>
    </row>
    <row r="141" spans="1:18" ht="31.8" thickBot="1" x14ac:dyDescent="0.35">
      <c r="A141" s="13" t="s">
        <v>305</v>
      </c>
      <c r="B141" s="15">
        <v>45191</v>
      </c>
      <c r="C141" s="21" t="s">
        <v>107</v>
      </c>
      <c r="D141" s="13" t="s">
        <v>306</v>
      </c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4">
        <f t="shared" si="2"/>
        <v>0</v>
      </c>
      <c r="R141" s="22"/>
    </row>
    <row r="142" spans="1:18" ht="31.8" thickBot="1" x14ac:dyDescent="0.35">
      <c r="A142" s="13" t="s">
        <v>307</v>
      </c>
      <c r="B142" s="15">
        <v>45191</v>
      </c>
      <c r="C142" s="21" t="s">
        <v>39</v>
      </c>
      <c r="D142" s="13" t="s">
        <v>308</v>
      </c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4">
        <f t="shared" si="2"/>
        <v>0</v>
      </c>
      <c r="R142" s="22"/>
    </row>
    <row r="143" spans="1:18" ht="31.8" thickBot="1" x14ac:dyDescent="0.35">
      <c r="A143" s="13" t="s">
        <v>309</v>
      </c>
      <c r="B143" s="15">
        <v>45191</v>
      </c>
      <c r="C143" s="21" t="s">
        <v>74</v>
      </c>
      <c r="D143" s="13" t="s">
        <v>301</v>
      </c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4">
        <f t="shared" si="2"/>
        <v>0</v>
      </c>
      <c r="R143" s="22"/>
    </row>
    <row r="144" spans="1:18" ht="16.2" thickBot="1" x14ac:dyDescent="0.35">
      <c r="A144" s="13" t="s">
        <v>310</v>
      </c>
      <c r="B144" s="15">
        <v>45191</v>
      </c>
      <c r="C144" s="21" t="s">
        <v>63</v>
      </c>
      <c r="D144" s="13" t="s">
        <v>64</v>
      </c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4">
        <f t="shared" si="2"/>
        <v>0</v>
      </c>
      <c r="R144" s="13"/>
    </row>
    <row r="145" spans="1:18" ht="109.8" thickBot="1" x14ac:dyDescent="0.35">
      <c r="A145" s="13" t="s">
        <v>311</v>
      </c>
      <c r="B145" s="15">
        <v>45170</v>
      </c>
      <c r="C145" s="21" t="s">
        <v>162</v>
      </c>
      <c r="D145" s="13" t="s">
        <v>312</v>
      </c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4">
        <f t="shared" si="2"/>
        <v>0</v>
      </c>
      <c r="R145" s="13" t="s">
        <v>313</v>
      </c>
    </row>
    <row r="146" spans="1:18" ht="63" thickBot="1" x14ac:dyDescent="0.35">
      <c r="A146" s="13" t="s">
        <v>314</v>
      </c>
      <c r="B146" s="15">
        <v>45170</v>
      </c>
      <c r="C146" s="21" t="s">
        <v>63</v>
      </c>
      <c r="D146" s="13" t="s">
        <v>64</v>
      </c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4">
        <f t="shared" si="2"/>
        <v>0</v>
      </c>
      <c r="R146" s="13" t="s">
        <v>315</v>
      </c>
    </row>
    <row r="147" spans="1:18" ht="78.599999999999994" thickBot="1" x14ac:dyDescent="0.35">
      <c r="A147" s="13" t="s">
        <v>316</v>
      </c>
      <c r="B147" s="15">
        <v>45169</v>
      </c>
      <c r="C147" s="21" t="s">
        <v>46</v>
      </c>
      <c r="D147" s="13" t="s">
        <v>317</v>
      </c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4">
        <f t="shared" si="2"/>
        <v>0</v>
      </c>
      <c r="R147" s="13" t="s">
        <v>318</v>
      </c>
    </row>
    <row r="148" spans="1:18" ht="31.8" thickBot="1" x14ac:dyDescent="0.35">
      <c r="A148" s="13" t="s">
        <v>319</v>
      </c>
      <c r="B148" s="15">
        <v>45139</v>
      </c>
      <c r="C148" s="21" t="s">
        <v>77</v>
      </c>
      <c r="D148" s="13" t="s">
        <v>320</v>
      </c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4">
        <f t="shared" si="2"/>
        <v>0</v>
      </c>
      <c r="R148" s="13"/>
    </row>
    <row r="149" spans="1:18" ht="78.599999999999994" thickBot="1" x14ac:dyDescent="0.35">
      <c r="A149" s="13" t="s">
        <v>321</v>
      </c>
      <c r="B149" s="15">
        <v>45139</v>
      </c>
      <c r="C149" s="21" t="s">
        <v>322</v>
      </c>
      <c r="D149" s="13" t="s">
        <v>323</v>
      </c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4">
        <f t="shared" si="2"/>
        <v>0</v>
      </c>
      <c r="R149" s="13" t="s">
        <v>324</v>
      </c>
    </row>
    <row r="150" spans="1:18" ht="109.8" thickBot="1" x14ac:dyDescent="0.35">
      <c r="A150" s="13" t="s">
        <v>325</v>
      </c>
      <c r="B150" s="15">
        <v>45139</v>
      </c>
      <c r="C150" s="21" t="s">
        <v>284</v>
      </c>
      <c r="D150" s="13" t="s">
        <v>326</v>
      </c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4">
        <f t="shared" si="2"/>
        <v>0</v>
      </c>
      <c r="R150" s="13" t="s">
        <v>327</v>
      </c>
    </row>
    <row r="151" spans="1:18" ht="31.8" thickBot="1" x14ac:dyDescent="0.35">
      <c r="A151" s="13" t="s">
        <v>328</v>
      </c>
      <c r="B151" s="15">
        <v>45139</v>
      </c>
      <c r="C151" s="21" t="s">
        <v>107</v>
      </c>
      <c r="D151" s="13" t="s">
        <v>108</v>
      </c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4">
        <f t="shared" si="2"/>
        <v>0</v>
      </c>
      <c r="R151" s="13"/>
    </row>
    <row r="152" spans="1:18" ht="31.8" thickBot="1" x14ac:dyDescent="0.35">
      <c r="A152" s="13" t="s">
        <v>329</v>
      </c>
      <c r="B152" s="15">
        <v>45139</v>
      </c>
      <c r="C152" s="21" t="s">
        <v>107</v>
      </c>
      <c r="D152" s="13" t="s">
        <v>108</v>
      </c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4">
        <f t="shared" si="2"/>
        <v>0</v>
      </c>
      <c r="R152" s="13"/>
    </row>
    <row r="153" spans="1:18" ht="94.2" thickBot="1" x14ac:dyDescent="0.35">
      <c r="A153" s="13" t="s">
        <v>330</v>
      </c>
      <c r="B153" s="15">
        <v>45139</v>
      </c>
      <c r="C153" s="21" t="s">
        <v>331</v>
      </c>
      <c r="D153" s="13" t="s">
        <v>332</v>
      </c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4">
        <f t="shared" si="2"/>
        <v>0</v>
      </c>
      <c r="R153" s="13" t="s">
        <v>333</v>
      </c>
    </row>
    <row r="154" spans="1:18" ht="16.2" thickBot="1" x14ac:dyDescent="0.35">
      <c r="A154" s="13" t="s">
        <v>334</v>
      </c>
      <c r="B154" s="15">
        <v>45139</v>
      </c>
      <c r="C154" s="21" t="s">
        <v>129</v>
      </c>
      <c r="D154" s="13" t="s">
        <v>130</v>
      </c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4">
        <f t="shared" si="2"/>
        <v>0</v>
      </c>
      <c r="R154" s="13"/>
    </row>
    <row r="155" spans="1:18" ht="47.4" thickBot="1" x14ac:dyDescent="0.35">
      <c r="A155" s="13" t="s">
        <v>335</v>
      </c>
      <c r="B155" s="15">
        <v>45139</v>
      </c>
      <c r="C155" s="21" t="s">
        <v>58</v>
      </c>
      <c r="D155" s="13" t="s">
        <v>59</v>
      </c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4">
        <f t="shared" si="2"/>
        <v>0</v>
      </c>
      <c r="R155" s="13"/>
    </row>
    <row r="156" spans="1:18" ht="31.8" thickBot="1" x14ac:dyDescent="0.35">
      <c r="A156" s="13" t="s">
        <v>336</v>
      </c>
      <c r="B156" s="15">
        <v>45139</v>
      </c>
      <c r="C156" s="21" t="s">
        <v>107</v>
      </c>
      <c r="D156" s="13" t="s">
        <v>108</v>
      </c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4">
        <f t="shared" si="2"/>
        <v>0</v>
      </c>
      <c r="R156" s="13"/>
    </row>
    <row r="157" spans="1:18" ht="31.8" thickBot="1" x14ac:dyDescent="0.35">
      <c r="A157" s="13" t="s">
        <v>337</v>
      </c>
      <c r="B157" s="15">
        <v>45130</v>
      </c>
      <c r="C157" s="21" t="s">
        <v>58</v>
      </c>
      <c r="D157" s="13" t="s">
        <v>338</v>
      </c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4">
        <f t="shared" si="2"/>
        <v>0</v>
      </c>
      <c r="R157" s="13"/>
    </row>
    <row r="158" spans="1:18" ht="63" thickBot="1" x14ac:dyDescent="0.35">
      <c r="A158" s="13" t="s">
        <v>339</v>
      </c>
      <c r="B158" s="15">
        <v>45108</v>
      </c>
      <c r="C158" s="21" t="s">
        <v>39</v>
      </c>
      <c r="D158" s="13" t="s">
        <v>165</v>
      </c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4">
        <f t="shared" si="2"/>
        <v>0</v>
      </c>
      <c r="R158" s="13" t="s">
        <v>211</v>
      </c>
    </row>
    <row r="159" spans="1:18" ht="78.599999999999994" thickBot="1" x14ac:dyDescent="0.35">
      <c r="A159" s="13" t="s">
        <v>340</v>
      </c>
      <c r="B159" s="15">
        <v>45108</v>
      </c>
      <c r="C159" s="21" t="s">
        <v>46</v>
      </c>
      <c r="D159" s="13" t="s">
        <v>341</v>
      </c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4">
        <f t="shared" si="2"/>
        <v>0</v>
      </c>
      <c r="R159" s="13" t="s">
        <v>318</v>
      </c>
    </row>
    <row r="160" spans="1:18" ht="78.599999999999994" thickBot="1" x14ac:dyDescent="0.35">
      <c r="A160" s="13" t="s">
        <v>342</v>
      </c>
      <c r="B160" s="15">
        <v>45108</v>
      </c>
      <c r="C160" s="21" t="s">
        <v>167</v>
      </c>
      <c r="D160" s="13" t="s">
        <v>343</v>
      </c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4">
        <f t="shared" si="2"/>
        <v>0</v>
      </c>
      <c r="R160" s="13" t="s">
        <v>318</v>
      </c>
    </row>
    <row r="161" spans="1:18" ht="31.8" thickBot="1" x14ac:dyDescent="0.35">
      <c r="A161" s="13" t="s">
        <v>344</v>
      </c>
      <c r="B161" s="15">
        <v>45108</v>
      </c>
      <c r="C161" s="21" t="s">
        <v>271</v>
      </c>
      <c r="D161" s="13" t="s">
        <v>345</v>
      </c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4">
        <f t="shared" si="2"/>
        <v>0</v>
      </c>
      <c r="R161" s="13"/>
    </row>
    <row r="162" spans="1:18" ht="109.8" thickBot="1" x14ac:dyDescent="0.35">
      <c r="A162" s="13" t="s">
        <v>346</v>
      </c>
      <c r="B162" s="15">
        <v>45108</v>
      </c>
      <c r="C162" s="21" t="s">
        <v>253</v>
      </c>
      <c r="D162" s="13" t="s">
        <v>347</v>
      </c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4">
        <f t="shared" si="2"/>
        <v>0</v>
      </c>
      <c r="R162" s="13" t="s">
        <v>348</v>
      </c>
    </row>
    <row r="163" spans="1:18" ht="31.8" thickBot="1" x14ac:dyDescent="0.35">
      <c r="A163" s="13" t="s">
        <v>349</v>
      </c>
      <c r="B163" s="15">
        <v>45108</v>
      </c>
      <c r="C163" s="21" t="s">
        <v>74</v>
      </c>
      <c r="D163" s="13" t="s">
        <v>350</v>
      </c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4">
        <f t="shared" si="2"/>
        <v>0</v>
      </c>
      <c r="R163" s="13"/>
    </row>
    <row r="164" spans="1:18" ht="125.4" thickBot="1" x14ac:dyDescent="0.35">
      <c r="A164" s="13" t="s">
        <v>351</v>
      </c>
      <c r="B164" s="15">
        <v>45108</v>
      </c>
      <c r="C164" s="21" t="s">
        <v>186</v>
      </c>
      <c r="D164" s="13" t="s">
        <v>352</v>
      </c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4">
        <f t="shared" si="2"/>
        <v>0</v>
      </c>
      <c r="R164" s="13" t="s">
        <v>353</v>
      </c>
    </row>
    <row r="165" spans="1:18" ht="16.2" thickBot="1" x14ac:dyDescent="0.35">
      <c r="A165" s="13" t="s">
        <v>354</v>
      </c>
      <c r="B165" s="15">
        <v>45078</v>
      </c>
      <c r="C165" s="21" t="s">
        <v>355</v>
      </c>
      <c r="D165" s="13" t="s">
        <v>356</v>
      </c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4">
        <f t="shared" si="2"/>
        <v>0</v>
      </c>
      <c r="R165" s="13"/>
    </row>
    <row r="166" spans="1:18" ht="31.8" thickBot="1" x14ac:dyDescent="0.35">
      <c r="A166" s="13" t="s">
        <v>357</v>
      </c>
      <c r="B166" s="15">
        <v>45078</v>
      </c>
      <c r="C166" s="21" t="s">
        <v>186</v>
      </c>
      <c r="D166" s="13" t="s">
        <v>358</v>
      </c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4">
        <f t="shared" si="2"/>
        <v>0</v>
      </c>
      <c r="R166" s="13"/>
    </row>
    <row r="167" spans="1:18" ht="31.8" thickBot="1" x14ac:dyDescent="0.35">
      <c r="A167" s="13" t="s">
        <v>359</v>
      </c>
      <c r="B167" s="15">
        <v>45078</v>
      </c>
      <c r="C167" s="21" t="s">
        <v>186</v>
      </c>
      <c r="D167" s="13" t="s">
        <v>358</v>
      </c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4">
        <f t="shared" si="2"/>
        <v>0</v>
      </c>
      <c r="R167" s="13"/>
    </row>
    <row r="168" spans="1:18" ht="31.8" thickBot="1" x14ac:dyDescent="0.35">
      <c r="A168" s="13" t="s">
        <v>360</v>
      </c>
      <c r="B168" s="15">
        <v>45078</v>
      </c>
      <c r="C168" s="21" t="s">
        <v>77</v>
      </c>
      <c r="D168" s="13" t="s">
        <v>361</v>
      </c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4">
        <f t="shared" si="2"/>
        <v>0</v>
      </c>
      <c r="R168" s="13"/>
    </row>
    <row r="169" spans="1:18" ht="16.2" thickBot="1" x14ac:dyDescent="0.35">
      <c r="A169" s="13" t="s">
        <v>362</v>
      </c>
      <c r="B169" s="15">
        <v>45078</v>
      </c>
      <c r="C169" s="21" t="s">
        <v>363</v>
      </c>
      <c r="D169" s="13" t="s">
        <v>364</v>
      </c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4">
        <f t="shared" si="2"/>
        <v>0</v>
      </c>
      <c r="R169" s="13"/>
    </row>
    <row r="170" spans="1:18" ht="31.8" thickBot="1" x14ac:dyDescent="0.35">
      <c r="A170" s="13" t="s">
        <v>365</v>
      </c>
      <c r="B170" s="15">
        <v>45078</v>
      </c>
      <c r="C170" s="21" t="s">
        <v>49</v>
      </c>
      <c r="D170" s="13" t="s">
        <v>50</v>
      </c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4">
        <f t="shared" si="2"/>
        <v>0</v>
      </c>
      <c r="R170" s="13"/>
    </row>
    <row r="171" spans="1:18" ht="31.8" thickBot="1" x14ac:dyDescent="0.35">
      <c r="A171" s="13" t="s">
        <v>366</v>
      </c>
      <c r="B171" s="15">
        <v>45078</v>
      </c>
      <c r="C171" s="21" t="s">
        <v>49</v>
      </c>
      <c r="D171" s="13" t="s">
        <v>50</v>
      </c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4">
        <f t="shared" si="2"/>
        <v>0</v>
      </c>
      <c r="R171" s="13"/>
    </row>
    <row r="172" spans="1:18" ht="16.2" thickBot="1" x14ac:dyDescent="0.35">
      <c r="A172" s="13" t="s">
        <v>367</v>
      </c>
      <c r="B172" s="15">
        <v>45078</v>
      </c>
      <c r="C172" s="21" t="s">
        <v>363</v>
      </c>
      <c r="D172" s="13" t="s">
        <v>368</v>
      </c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4">
        <f t="shared" si="2"/>
        <v>0</v>
      </c>
      <c r="R172" s="13"/>
    </row>
    <row r="173" spans="1:18" ht="31.8" thickBot="1" x14ac:dyDescent="0.35">
      <c r="A173" s="13" t="s">
        <v>369</v>
      </c>
      <c r="B173" s="15">
        <v>45078</v>
      </c>
      <c r="C173" s="21" t="s">
        <v>253</v>
      </c>
      <c r="D173" s="13" t="s">
        <v>370</v>
      </c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4">
        <f t="shared" si="2"/>
        <v>0</v>
      </c>
      <c r="R173" s="13"/>
    </row>
    <row r="174" spans="1:18" ht="31.8" thickBot="1" x14ac:dyDescent="0.35">
      <c r="A174" s="13" t="s">
        <v>371</v>
      </c>
      <c r="B174" s="15">
        <v>45078</v>
      </c>
      <c r="C174" s="21" t="s">
        <v>104</v>
      </c>
      <c r="D174" s="13" t="s">
        <v>372</v>
      </c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4">
        <f t="shared" si="2"/>
        <v>0</v>
      </c>
      <c r="R174" s="13"/>
    </row>
    <row r="175" spans="1:18" ht="47.4" thickBot="1" x14ac:dyDescent="0.35">
      <c r="A175" s="13" t="s">
        <v>373</v>
      </c>
      <c r="B175" s="15">
        <v>45078</v>
      </c>
      <c r="C175" s="21" t="s">
        <v>58</v>
      </c>
      <c r="D175" s="13" t="s">
        <v>59</v>
      </c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4">
        <f t="shared" si="2"/>
        <v>0</v>
      </c>
      <c r="R175" s="13"/>
    </row>
    <row r="176" spans="1:18" ht="31.8" thickBot="1" x14ac:dyDescent="0.35">
      <c r="A176" s="13" t="s">
        <v>374</v>
      </c>
      <c r="B176" s="15">
        <v>45047</v>
      </c>
      <c r="C176" s="21" t="s">
        <v>52</v>
      </c>
      <c r="D176" s="13" t="s">
        <v>375</v>
      </c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4">
        <f t="shared" si="2"/>
        <v>0</v>
      </c>
      <c r="R176" s="13"/>
    </row>
    <row r="177" spans="1:18" ht="31.8" thickBot="1" x14ac:dyDescent="0.35">
      <c r="A177" s="13" t="s">
        <v>376</v>
      </c>
      <c r="B177" s="15">
        <v>45047</v>
      </c>
      <c r="C177" s="21" t="s">
        <v>74</v>
      </c>
      <c r="D177" s="13" t="s">
        <v>301</v>
      </c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4">
        <f t="shared" si="2"/>
        <v>0</v>
      </c>
      <c r="R177" s="13"/>
    </row>
    <row r="178" spans="1:18" ht="31.8" thickBot="1" x14ac:dyDescent="0.35">
      <c r="A178" s="13" t="s">
        <v>377</v>
      </c>
      <c r="B178" s="15">
        <v>45047</v>
      </c>
      <c r="C178" s="21" t="s">
        <v>107</v>
      </c>
      <c r="D178" s="13" t="s">
        <v>108</v>
      </c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4">
        <f t="shared" si="2"/>
        <v>0</v>
      </c>
      <c r="R178" s="13"/>
    </row>
    <row r="179" spans="1:18" ht="31.8" thickBot="1" x14ac:dyDescent="0.35">
      <c r="A179" s="13" t="s">
        <v>378</v>
      </c>
      <c r="B179" s="15">
        <v>45047</v>
      </c>
      <c r="C179" s="21" t="s">
        <v>107</v>
      </c>
      <c r="D179" s="13" t="s">
        <v>108</v>
      </c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4">
        <f t="shared" si="2"/>
        <v>0</v>
      </c>
      <c r="R179" s="13"/>
    </row>
    <row r="180" spans="1:18" ht="31.8" thickBot="1" x14ac:dyDescent="0.35">
      <c r="A180" s="13" t="s">
        <v>379</v>
      </c>
      <c r="B180" s="15">
        <v>45017</v>
      </c>
      <c r="C180" s="21" t="s">
        <v>39</v>
      </c>
      <c r="D180" s="13" t="s">
        <v>380</v>
      </c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4">
        <f t="shared" si="2"/>
        <v>0</v>
      </c>
      <c r="R180" s="13"/>
    </row>
    <row r="181" spans="1:18" ht="47.4" thickBot="1" x14ac:dyDescent="0.35">
      <c r="A181" s="13" t="s">
        <v>381</v>
      </c>
      <c r="B181" s="15">
        <v>45017</v>
      </c>
      <c r="C181" s="21" t="s">
        <v>58</v>
      </c>
      <c r="D181" s="13" t="s">
        <v>382</v>
      </c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4">
        <f t="shared" si="2"/>
        <v>0</v>
      </c>
      <c r="R181" s="13"/>
    </row>
    <row r="182" spans="1:18" ht="16.2" thickBot="1" x14ac:dyDescent="0.35">
      <c r="A182" s="13" t="s">
        <v>383</v>
      </c>
      <c r="B182" s="15">
        <v>44986</v>
      </c>
      <c r="C182" s="21" t="s">
        <v>384</v>
      </c>
      <c r="D182" s="13" t="s">
        <v>385</v>
      </c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4">
        <f t="shared" si="2"/>
        <v>0</v>
      </c>
      <c r="R182" s="13"/>
    </row>
    <row r="183" spans="1:18" ht="31.8" thickBot="1" x14ac:dyDescent="0.35">
      <c r="A183" s="13" t="s">
        <v>386</v>
      </c>
      <c r="B183" s="15">
        <v>44986</v>
      </c>
      <c r="C183" s="21" t="s">
        <v>83</v>
      </c>
      <c r="D183" s="13" t="s">
        <v>387</v>
      </c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4">
        <f t="shared" si="2"/>
        <v>0</v>
      </c>
      <c r="R183" s="13"/>
    </row>
    <row r="184" spans="1:18" ht="31.8" thickBot="1" x14ac:dyDescent="0.35">
      <c r="A184" s="13" t="s">
        <v>388</v>
      </c>
      <c r="B184" s="15">
        <v>44986</v>
      </c>
      <c r="C184" s="21" t="s">
        <v>92</v>
      </c>
      <c r="D184" s="13" t="s">
        <v>93</v>
      </c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4">
        <f t="shared" si="2"/>
        <v>0</v>
      </c>
      <c r="R184" s="13"/>
    </row>
    <row r="185" spans="1:18" ht="31.8" thickBot="1" x14ac:dyDescent="0.35">
      <c r="A185" s="13" t="s">
        <v>389</v>
      </c>
      <c r="B185" s="15">
        <v>44986</v>
      </c>
      <c r="C185" s="21" t="s">
        <v>83</v>
      </c>
      <c r="D185" s="13" t="s">
        <v>390</v>
      </c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4">
        <f t="shared" si="2"/>
        <v>0</v>
      </c>
      <c r="R185" s="13"/>
    </row>
    <row r="186" spans="1:18" ht="63" thickBot="1" x14ac:dyDescent="0.35">
      <c r="A186" s="13" t="s">
        <v>391</v>
      </c>
      <c r="B186" s="15">
        <v>44986</v>
      </c>
      <c r="C186" s="21" t="s">
        <v>392</v>
      </c>
      <c r="D186" s="13" t="s">
        <v>393</v>
      </c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4">
        <f t="shared" si="2"/>
        <v>0</v>
      </c>
      <c r="R186" s="13" t="s">
        <v>211</v>
      </c>
    </row>
    <row r="187" spans="1:18" ht="16.2" thickBot="1" x14ac:dyDescent="0.35">
      <c r="A187" s="13" t="s">
        <v>394</v>
      </c>
      <c r="B187" s="15">
        <v>44986</v>
      </c>
      <c r="C187" s="21" t="s">
        <v>129</v>
      </c>
      <c r="D187" s="13" t="s">
        <v>130</v>
      </c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4">
        <f t="shared" si="2"/>
        <v>0</v>
      </c>
      <c r="R187" s="13"/>
    </row>
    <row r="188" spans="1:18" ht="31.8" thickBot="1" x14ac:dyDescent="0.35">
      <c r="A188" s="13" t="s">
        <v>395</v>
      </c>
      <c r="B188" s="15">
        <v>44986</v>
      </c>
      <c r="C188" s="21" t="s">
        <v>107</v>
      </c>
      <c r="D188" s="13" t="s">
        <v>108</v>
      </c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4">
        <f t="shared" si="2"/>
        <v>0</v>
      </c>
      <c r="R188" s="13"/>
    </row>
    <row r="189" spans="1:18" ht="31.8" thickBot="1" x14ac:dyDescent="0.35">
      <c r="A189" s="13" t="s">
        <v>396</v>
      </c>
      <c r="B189" s="15">
        <v>44958</v>
      </c>
      <c r="C189" s="21" t="s">
        <v>39</v>
      </c>
      <c r="D189" s="13" t="s">
        <v>397</v>
      </c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4">
        <f t="shared" si="2"/>
        <v>0</v>
      </c>
      <c r="R189" s="13"/>
    </row>
    <row r="190" spans="1:18" ht="31.8" thickBot="1" x14ac:dyDescent="0.35">
      <c r="A190" s="13" t="s">
        <v>398</v>
      </c>
      <c r="B190" s="15">
        <v>44958</v>
      </c>
      <c r="C190" s="21" t="s">
        <v>107</v>
      </c>
      <c r="D190" s="13" t="s">
        <v>399</v>
      </c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4">
        <f t="shared" si="2"/>
        <v>0</v>
      </c>
      <c r="R190" s="13"/>
    </row>
    <row r="191" spans="1:18" ht="31.8" thickBot="1" x14ac:dyDescent="0.35">
      <c r="A191" s="13" t="s">
        <v>400</v>
      </c>
      <c r="B191" s="15">
        <v>44958</v>
      </c>
      <c r="C191" s="21" t="s">
        <v>107</v>
      </c>
      <c r="D191" s="13" t="s">
        <v>399</v>
      </c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4">
        <f t="shared" si="2"/>
        <v>0</v>
      </c>
      <c r="R191" s="13"/>
    </row>
    <row r="192" spans="1:18" ht="78.599999999999994" thickBot="1" x14ac:dyDescent="0.35">
      <c r="A192" s="13" t="s">
        <v>401</v>
      </c>
      <c r="B192" s="15">
        <v>44953</v>
      </c>
      <c r="C192" s="21" t="s">
        <v>402</v>
      </c>
      <c r="D192" s="13" t="s">
        <v>403</v>
      </c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4">
        <f t="shared" si="2"/>
        <v>0</v>
      </c>
      <c r="R192" s="13" t="s">
        <v>404</v>
      </c>
    </row>
    <row r="193" spans="1:18" ht="63" thickBot="1" x14ac:dyDescent="0.35">
      <c r="A193" s="13" t="s">
        <v>405</v>
      </c>
      <c r="B193" s="15">
        <v>44941</v>
      </c>
      <c r="C193" s="21" t="s">
        <v>263</v>
      </c>
      <c r="D193" s="13" t="s">
        <v>406</v>
      </c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4">
        <f t="shared" si="2"/>
        <v>0</v>
      </c>
      <c r="R193" s="13" t="s">
        <v>265</v>
      </c>
    </row>
    <row r="194" spans="1:18" ht="31.8" thickBot="1" x14ac:dyDescent="0.35">
      <c r="A194" s="13" t="s">
        <v>407</v>
      </c>
      <c r="B194" s="15">
        <v>44927</v>
      </c>
      <c r="C194" s="21" t="s">
        <v>39</v>
      </c>
      <c r="D194" s="13" t="s">
        <v>408</v>
      </c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4">
        <f t="shared" si="2"/>
        <v>0</v>
      </c>
      <c r="R194" s="13"/>
    </row>
    <row r="195" spans="1:18" ht="31.8" thickBot="1" x14ac:dyDescent="0.35">
      <c r="A195" s="13" t="s">
        <v>409</v>
      </c>
      <c r="B195" s="15">
        <v>44927</v>
      </c>
      <c r="C195" s="21" t="s">
        <v>71</v>
      </c>
      <c r="D195" s="13" t="s">
        <v>410</v>
      </c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4">
        <f t="shared" si="2"/>
        <v>0</v>
      </c>
      <c r="R195" s="13"/>
    </row>
    <row r="196" spans="1:18" ht="31.8" thickBot="1" x14ac:dyDescent="0.35">
      <c r="A196" s="13" t="s">
        <v>411</v>
      </c>
      <c r="B196" s="15">
        <v>44927</v>
      </c>
      <c r="C196" s="21" t="s">
        <v>39</v>
      </c>
      <c r="D196" s="13" t="s">
        <v>295</v>
      </c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4">
        <f t="shared" ref="Q196:Q260" si="3">SUM(E196:P196)</f>
        <v>0</v>
      </c>
      <c r="R196" s="13"/>
    </row>
    <row r="197" spans="1:18" ht="31.8" thickBot="1" x14ac:dyDescent="0.35">
      <c r="A197" s="13" t="s">
        <v>337</v>
      </c>
      <c r="B197" s="15">
        <v>44927</v>
      </c>
      <c r="C197" s="21" t="s">
        <v>39</v>
      </c>
      <c r="D197" s="13" t="s">
        <v>295</v>
      </c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4">
        <f t="shared" si="3"/>
        <v>0</v>
      </c>
      <c r="R197" s="13"/>
    </row>
    <row r="198" spans="1:18" ht="31.8" thickBot="1" x14ac:dyDescent="0.35">
      <c r="A198" s="13" t="s">
        <v>412</v>
      </c>
      <c r="B198" s="15">
        <v>44927</v>
      </c>
      <c r="C198" s="21" t="s">
        <v>39</v>
      </c>
      <c r="D198" s="13" t="s">
        <v>295</v>
      </c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4">
        <f t="shared" si="3"/>
        <v>0</v>
      </c>
      <c r="R198" s="13"/>
    </row>
    <row r="199" spans="1:18" ht="31.8" thickBot="1" x14ac:dyDescent="0.35">
      <c r="A199" s="13" t="s">
        <v>413</v>
      </c>
      <c r="B199" s="15">
        <v>44866</v>
      </c>
      <c r="C199" s="21" t="s">
        <v>104</v>
      </c>
      <c r="D199" s="13" t="s">
        <v>152</v>
      </c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4">
        <f t="shared" si="3"/>
        <v>0</v>
      </c>
      <c r="R199" s="13"/>
    </row>
    <row r="200" spans="1:18" ht="31.8" thickBot="1" x14ac:dyDescent="0.35">
      <c r="A200" s="13" t="s">
        <v>414</v>
      </c>
      <c r="B200" s="15">
        <v>44835</v>
      </c>
      <c r="C200" s="21" t="s">
        <v>83</v>
      </c>
      <c r="D200" s="13" t="s">
        <v>415</v>
      </c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4">
        <f t="shared" si="3"/>
        <v>0</v>
      </c>
      <c r="R200" s="13"/>
    </row>
    <row r="201" spans="1:18" ht="31.8" thickBot="1" x14ac:dyDescent="0.35">
      <c r="A201" s="13" t="s">
        <v>416</v>
      </c>
      <c r="B201" s="15">
        <v>44835</v>
      </c>
      <c r="C201" s="21" t="s">
        <v>129</v>
      </c>
      <c r="D201" s="13" t="s">
        <v>417</v>
      </c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4">
        <f t="shared" si="3"/>
        <v>0</v>
      </c>
      <c r="R201" s="13"/>
    </row>
    <row r="202" spans="1:18" ht="31.8" thickBot="1" x14ac:dyDescent="0.35">
      <c r="A202" s="13" t="s">
        <v>418</v>
      </c>
      <c r="B202" s="15">
        <v>44835</v>
      </c>
      <c r="C202" s="21" t="s">
        <v>74</v>
      </c>
      <c r="D202" s="13" t="s">
        <v>419</v>
      </c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4">
        <f t="shared" si="3"/>
        <v>0</v>
      </c>
      <c r="R202" s="13"/>
    </row>
    <row r="203" spans="1:18" ht="31.8" thickBot="1" x14ac:dyDescent="0.35">
      <c r="A203" s="13" t="s">
        <v>420</v>
      </c>
      <c r="B203" s="15">
        <v>44835</v>
      </c>
      <c r="C203" s="21" t="s">
        <v>80</v>
      </c>
      <c r="D203" s="13" t="s">
        <v>421</v>
      </c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4">
        <f t="shared" si="3"/>
        <v>0</v>
      </c>
      <c r="R203" s="13"/>
    </row>
    <row r="204" spans="1:18" ht="63" thickBot="1" x14ac:dyDescent="0.35">
      <c r="A204" s="13" t="s">
        <v>422</v>
      </c>
      <c r="B204" s="15">
        <v>44835</v>
      </c>
      <c r="C204" s="21" t="s">
        <v>63</v>
      </c>
      <c r="D204" s="13" t="s">
        <v>64</v>
      </c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4">
        <f t="shared" si="3"/>
        <v>0</v>
      </c>
      <c r="R204" s="13" t="s">
        <v>315</v>
      </c>
    </row>
    <row r="205" spans="1:18" ht="31.8" thickBot="1" x14ac:dyDescent="0.35">
      <c r="A205" s="13" t="s">
        <v>423</v>
      </c>
      <c r="B205" s="15">
        <v>44835</v>
      </c>
      <c r="C205" s="21" t="s">
        <v>71</v>
      </c>
      <c r="D205" s="13" t="s">
        <v>410</v>
      </c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4">
        <f t="shared" si="3"/>
        <v>0</v>
      </c>
      <c r="R205" s="13"/>
    </row>
    <row r="206" spans="1:18" ht="31.8" thickBot="1" x14ac:dyDescent="0.35">
      <c r="A206" s="13" t="s">
        <v>424</v>
      </c>
      <c r="B206" s="15">
        <v>44835</v>
      </c>
      <c r="C206" s="21" t="s">
        <v>74</v>
      </c>
      <c r="D206" s="13" t="s">
        <v>217</v>
      </c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4">
        <f t="shared" si="3"/>
        <v>0</v>
      </c>
      <c r="R206" s="13"/>
    </row>
    <row r="207" spans="1:18" ht="31.8" thickBot="1" x14ac:dyDescent="0.35">
      <c r="A207" s="13" t="s">
        <v>425</v>
      </c>
      <c r="B207" s="15">
        <v>44835</v>
      </c>
      <c r="C207" s="21" t="s">
        <v>39</v>
      </c>
      <c r="D207" s="13" t="s">
        <v>426</v>
      </c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4">
        <f t="shared" si="3"/>
        <v>0</v>
      </c>
      <c r="R207" s="13"/>
    </row>
    <row r="208" spans="1:18" ht="47.4" thickBot="1" x14ac:dyDescent="0.35">
      <c r="A208" s="13" t="s">
        <v>427</v>
      </c>
      <c r="B208" s="15">
        <v>44835</v>
      </c>
      <c r="C208" s="21" t="s">
        <v>428</v>
      </c>
      <c r="D208" s="13" t="s">
        <v>429</v>
      </c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4">
        <f t="shared" si="3"/>
        <v>0</v>
      </c>
      <c r="R208" s="13"/>
    </row>
    <row r="209" spans="1:18" ht="31.8" thickBot="1" x14ac:dyDescent="0.35">
      <c r="A209" s="13" t="s">
        <v>430</v>
      </c>
      <c r="B209" s="15">
        <v>44835</v>
      </c>
      <c r="C209" s="21" t="s">
        <v>39</v>
      </c>
      <c r="D209" s="13" t="s">
        <v>431</v>
      </c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4">
        <f t="shared" si="3"/>
        <v>0</v>
      </c>
      <c r="R209" s="13"/>
    </row>
    <row r="210" spans="1:18" ht="31.8" thickBot="1" x14ac:dyDescent="0.35">
      <c r="A210" s="13" t="s">
        <v>432</v>
      </c>
      <c r="B210" s="15">
        <v>44774</v>
      </c>
      <c r="C210" s="21" t="s">
        <v>433</v>
      </c>
      <c r="D210" s="13" t="s">
        <v>434</v>
      </c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4">
        <f t="shared" si="3"/>
        <v>0</v>
      </c>
      <c r="R210" s="13"/>
    </row>
    <row r="211" spans="1:18" ht="16.2" thickBot="1" x14ac:dyDescent="0.35">
      <c r="A211" s="13" t="s">
        <v>435</v>
      </c>
      <c r="B211" s="15">
        <v>44774</v>
      </c>
      <c r="C211" s="21" t="s">
        <v>250</v>
      </c>
      <c r="D211" s="13" t="s">
        <v>251</v>
      </c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4">
        <f t="shared" si="3"/>
        <v>0</v>
      </c>
      <c r="R211" s="13"/>
    </row>
    <row r="212" spans="1:18" ht="16.2" thickBot="1" x14ac:dyDescent="0.35">
      <c r="A212" s="13" t="s">
        <v>436</v>
      </c>
      <c r="B212" s="15">
        <v>44774</v>
      </c>
      <c r="C212" s="21" t="s">
        <v>63</v>
      </c>
      <c r="D212" s="13" t="s">
        <v>64</v>
      </c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4">
        <f t="shared" si="3"/>
        <v>0</v>
      </c>
      <c r="R212" s="13"/>
    </row>
    <row r="213" spans="1:18" ht="31.8" thickBot="1" x14ac:dyDescent="0.35">
      <c r="A213" s="13" t="s">
        <v>437</v>
      </c>
      <c r="B213" s="15">
        <v>44774</v>
      </c>
      <c r="C213" s="21" t="s">
        <v>74</v>
      </c>
      <c r="D213" s="13" t="s">
        <v>438</v>
      </c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4">
        <f t="shared" si="3"/>
        <v>0</v>
      </c>
      <c r="R213" s="13"/>
    </row>
    <row r="214" spans="1:18" ht="31.8" thickBot="1" x14ac:dyDescent="0.35">
      <c r="A214" s="13" t="s">
        <v>439</v>
      </c>
      <c r="B214" s="15">
        <v>44774</v>
      </c>
      <c r="C214" s="21" t="s">
        <v>233</v>
      </c>
      <c r="D214" s="13" t="s">
        <v>440</v>
      </c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4">
        <f t="shared" si="3"/>
        <v>0</v>
      </c>
      <c r="R214" s="13"/>
    </row>
    <row r="215" spans="1:18" ht="31.8" thickBot="1" x14ac:dyDescent="0.35">
      <c r="A215" s="13" t="s">
        <v>441</v>
      </c>
      <c r="B215" s="15">
        <v>44774</v>
      </c>
      <c r="C215" s="21" t="s">
        <v>39</v>
      </c>
      <c r="D215" s="13" t="s">
        <v>442</v>
      </c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4">
        <f t="shared" si="3"/>
        <v>0</v>
      </c>
      <c r="R215" s="13"/>
    </row>
    <row r="216" spans="1:18" ht="94.2" thickBot="1" x14ac:dyDescent="0.35">
      <c r="A216" s="13" t="s">
        <v>443</v>
      </c>
      <c r="B216" s="15">
        <v>44743</v>
      </c>
      <c r="C216" s="21" t="s">
        <v>71</v>
      </c>
      <c r="D216" s="13" t="s">
        <v>72</v>
      </c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4">
        <f t="shared" si="3"/>
        <v>0</v>
      </c>
      <c r="R216" s="13" t="s">
        <v>444</v>
      </c>
    </row>
    <row r="217" spans="1:18" ht="31.8" thickBot="1" x14ac:dyDescent="0.35">
      <c r="A217" s="13" t="s">
        <v>445</v>
      </c>
      <c r="B217" s="15">
        <v>44713</v>
      </c>
      <c r="C217" s="21" t="s">
        <v>74</v>
      </c>
      <c r="D217" s="13" t="s">
        <v>217</v>
      </c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4">
        <f t="shared" si="3"/>
        <v>0</v>
      </c>
      <c r="R217" s="13"/>
    </row>
    <row r="218" spans="1:18" ht="31.8" thickBot="1" x14ac:dyDescent="0.35">
      <c r="A218" s="13" t="s">
        <v>446</v>
      </c>
      <c r="B218" s="15">
        <v>44682</v>
      </c>
      <c r="C218" s="21" t="s">
        <v>104</v>
      </c>
      <c r="D218" s="13" t="s">
        <v>447</v>
      </c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4">
        <f t="shared" si="3"/>
        <v>0</v>
      </c>
      <c r="R218" s="13"/>
    </row>
    <row r="219" spans="1:18" ht="31.8" thickBot="1" x14ac:dyDescent="0.35">
      <c r="A219" s="13" t="s">
        <v>448</v>
      </c>
      <c r="B219" s="15">
        <v>44652</v>
      </c>
      <c r="C219" s="21" t="s">
        <v>104</v>
      </c>
      <c r="D219" s="13" t="s">
        <v>449</v>
      </c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4">
        <f t="shared" si="3"/>
        <v>0</v>
      </c>
      <c r="R219" s="13"/>
    </row>
    <row r="220" spans="1:18" ht="47.4" thickBot="1" x14ac:dyDescent="0.35">
      <c r="A220" s="13" t="s">
        <v>450</v>
      </c>
      <c r="B220" s="15">
        <v>44652</v>
      </c>
      <c r="C220" s="21" t="s">
        <v>58</v>
      </c>
      <c r="D220" s="13" t="s">
        <v>382</v>
      </c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4">
        <f t="shared" si="3"/>
        <v>0</v>
      </c>
      <c r="R220" s="13"/>
    </row>
    <row r="221" spans="1:18" ht="31.8" thickBot="1" x14ac:dyDescent="0.35">
      <c r="A221" s="13" t="s">
        <v>451</v>
      </c>
      <c r="B221" s="15">
        <v>44652</v>
      </c>
      <c r="C221" s="21" t="s">
        <v>39</v>
      </c>
      <c r="D221" s="13" t="s">
        <v>452</v>
      </c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4">
        <f t="shared" si="3"/>
        <v>0</v>
      </c>
      <c r="R221" s="13"/>
    </row>
    <row r="222" spans="1:18" ht="63" thickBot="1" x14ac:dyDescent="0.35">
      <c r="A222" s="13" t="s">
        <v>453</v>
      </c>
      <c r="B222" s="15">
        <v>44621</v>
      </c>
      <c r="C222" s="21" t="s">
        <v>92</v>
      </c>
      <c r="D222" s="13" t="s">
        <v>207</v>
      </c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4">
        <f t="shared" si="3"/>
        <v>0</v>
      </c>
      <c r="R222" s="13" t="s">
        <v>454</v>
      </c>
    </row>
    <row r="223" spans="1:18" ht="16.2" thickBot="1" x14ac:dyDescent="0.35">
      <c r="A223" s="13" t="s">
        <v>455</v>
      </c>
      <c r="B223" s="15">
        <v>44621</v>
      </c>
      <c r="C223" s="21" t="s">
        <v>384</v>
      </c>
      <c r="D223" s="13" t="s">
        <v>456</v>
      </c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4">
        <f t="shared" si="3"/>
        <v>0</v>
      </c>
      <c r="R223" s="13"/>
    </row>
    <row r="224" spans="1:18" ht="16.2" thickBot="1" x14ac:dyDescent="0.35">
      <c r="A224" s="13" t="s">
        <v>457</v>
      </c>
      <c r="B224" s="15">
        <v>44621</v>
      </c>
      <c r="C224" s="21" t="s">
        <v>63</v>
      </c>
      <c r="D224" s="13" t="s">
        <v>64</v>
      </c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4">
        <f t="shared" si="3"/>
        <v>0</v>
      </c>
      <c r="R224" s="13"/>
    </row>
    <row r="225" spans="1:18" ht="78.599999999999994" thickBot="1" x14ac:dyDescent="0.35">
      <c r="A225" s="13" t="s">
        <v>458</v>
      </c>
      <c r="B225" s="15">
        <v>44621</v>
      </c>
      <c r="C225" s="21" t="s">
        <v>331</v>
      </c>
      <c r="D225" s="13" t="s">
        <v>459</v>
      </c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4">
        <f t="shared" si="3"/>
        <v>0</v>
      </c>
      <c r="R225" s="13" t="s">
        <v>460</v>
      </c>
    </row>
    <row r="226" spans="1:18" ht="31.8" thickBot="1" x14ac:dyDescent="0.35">
      <c r="A226" s="13" t="s">
        <v>461</v>
      </c>
      <c r="B226" s="15">
        <v>44621</v>
      </c>
      <c r="C226" s="21" t="s">
        <v>355</v>
      </c>
      <c r="D226" s="13" t="s">
        <v>462</v>
      </c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4">
        <f t="shared" si="3"/>
        <v>0</v>
      </c>
      <c r="R226" s="13"/>
    </row>
    <row r="227" spans="1:18" ht="31.8" thickBot="1" x14ac:dyDescent="0.35">
      <c r="A227" s="13" t="s">
        <v>463</v>
      </c>
      <c r="B227" s="15">
        <v>44593</v>
      </c>
      <c r="C227" s="21" t="s">
        <v>39</v>
      </c>
      <c r="D227" s="13" t="s">
        <v>380</v>
      </c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4">
        <f t="shared" si="3"/>
        <v>0</v>
      </c>
      <c r="R227" s="13"/>
    </row>
    <row r="228" spans="1:18" ht="47.4" thickBot="1" x14ac:dyDescent="0.35">
      <c r="A228" s="13" t="s">
        <v>464</v>
      </c>
      <c r="B228" s="15">
        <v>44593</v>
      </c>
      <c r="C228" s="21" t="s">
        <v>58</v>
      </c>
      <c r="D228" s="13" t="s">
        <v>59</v>
      </c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4">
        <f t="shared" si="3"/>
        <v>0</v>
      </c>
      <c r="R228" s="13"/>
    </row>
    <row r="229" spans="1:18" ht="31.8" thickBot="1" x14ac:dyDescent="0.35">
      <c r="A229" s="13" t="s">
        <v>465</v>
      </c>
      <c r="B229" s="15">
        <v>44593</v>
      </c>
      <c r="C229" s="21" t="s">
        <v>92</v>
      </c>
      <c r="D229" s="13" t="s">
        <v>93</v>
      </c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4">
        <f t="shared" si="3"/>
        <v>0</v>
      </c>
      <c r="R229" s="13"/>
    </row>
    <row r="230" spans="1:18" ht="94.2" thickBot="1" x14ac:dyDescent="0.35">
      <c r="A230" s="13" t="s">
        <v>466</v>
      </c>
      <c r="B230" s="15">
        <v>44562</v>
      </c>
      <c r="C230" s="21" t="s">
        <v>162</v>
      </c>
      <c r="D230" s="13" t="s">
        <v>467</v>
      </c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4">
        <f t="shared" si="3"/>
        <v>0</v>
      </c>
      <c r="R230" s="13" t="s">
        <v>468</v>
      </c>
    </row>
    <row r="231" spans="1:18" ht="31.8" thickBot="1" x14ac:dyDescent="0.35">
      <c r="A231" s="13" t="s">
        <v>469</v>
      </c>
      <c r="B231" s="15">
        <v>44562</v>
      </c>
      <c r="C231" s="21" t="s">
        <v>83</v>
      </c>
      <c r="D231" s="13" t="s">
        <v>470</v>
      </c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4">
        <f t="shared" si="3"/>
        <v>0</v>
      </c>
      <c r="R231" s="13"/>
    </row>
    <row r="232" spans="1:18" ht="16.2" thickBot="1" x14ac:dyDescent="0.35">
      <c r="A232" s="13" t="s">
        <v>471</v>
      </c>
      <c r="B232" s="15">
        <v>44501</v>
      </c>
      <c r="C232" s="21" t="s">
        <v>63</v>
      </c>
      <c r="D232" s="13" t="s">
        <v>64</v>
      </c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4">
        <f t="shared" si="3"/>
        <v>0</v>
      </c>
      <c r="R232" s="13"/>
    </row>
    <row r="233" spans="1:18" ht="16.2" thickBot="1" x14ac:dyDescent="0.35">
      <c r="A233" s="13" t="s">
        <v>472</v>
      </c>
      <c r="B233" s="15">
        <v>44501</v>
      </c>
      <c r="C233" s="21" t="s">
        <v>63</v>
      </c>
      <c r="D233" s="13" t="s">
        <v>64</v>
      </c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4">
        <f t="shared" si="3"/>
        <v>0</v>
      </c>
      <c r="R233" s="13"/>
    </row>
    <row r="234" spans="1:18" ht="31.8" thickBot="1" x14ac:dyDescent="0.35">
      <c r="A234" s="13" t="s">
        <v>473</v>
      </c>
      <c r="B234" s="15">
        <v>44470</v>
      </c>
      <c r="C234" s="21" t="s">
        <v>83</v>
      </c>
      <c r="D234" s="13" t="s">
        <v>390</v>
      </c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4">
        <f t="shared" si="3"/>
        <v>0</v>
      </c>
      <c r="R234" s="13"/>
    </row>
    <row r="235" spans="1:18" ht="31.8" thickBot="1" x14ac:dyDescent="0.35">
      <c r="A235" s="13" t="s">
        <v>474</v>
      </c>
      <c r="B235" s="15">
        <v>44378</v>
      </c>
      <c r="C235" s="21" t="s">
        <v>253</v>
      </c>
      <c r="D235" s="13" t="s">
        <v>370</v>
      </c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4">
        <f t="shared" si="3"/>
        <v>0</v>
      </c>
      <c r="R235" s="13"/>
    </row>
    <row r="236" spans="1:18" ht="31.8" thickBot="1" x14ac:dyDescent="0.35">
      <c r="A236" s="13" t="s">
        <v>475</v>
      </c>
      <c r="B236" s="15">
        <v>44317</v>
      </c>
      <c r="C236" s="21" t="s">
        <v>433</v>
      </c>
      <c r="D236" s="13" t="s">
        <v>476</v>
      </c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4">
        <f t="shared" si="3"/>
        <v>0</v>
      </c>
      <c r="R236" s="13"/>
    </row>
    <row r="237" spans="1:18" ht="31.8" thickBot="1" x14ac:dyDescent="0.35">
      <c r="A237" s="13" t="s">
        <v>477</v>
      </c>
      <c r="B237" s="15">
        <v>44228</v>
      </c>
      <c r="C237" s="21" t="s">
        <v>104</v>
      </c>
      <c r="D237" s="13" t="s">
        <v>303</v>
      </c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4">
        <f t="shared" si="3"/>
        <v>0</v>
      </c>
      <c r="R237" s="13"/>
    </row>
    <row r="238" spans="1:18" ht="31.8" thickBot="1" x14ac:dyDescent="0.35">
      <c r="A238" s="13" t="s">
        <v>478</v>
      </c>
      <c r="B238" s="15">
        <v>44228</v>
      </c>
      <c r="C238" s="21" t="s">
        <v>74</v>
      </c>
      <c r="D238" s="13" t="s">
        <v>449</v>
      </c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4">
        <f t="shared" si="3"/>
        <v>0</v>
      </c>
      <c r="R238" s="13"/>
    </row>
    <row r="239" spans="1:18" ht="31.8" thickBot="1" x14ac:dyDescent="0.35">
      <c r="A239" s="13" t="s">
        <v>479</v>
      </c>
      <c r="B239" s="15">
        <v>44197</v>
      </c>
      <c r="C239" s="21" t="s">
        <v>104</v>
      </c>
      <c r="D239" s="13" t="s">
        <v>480</v>
      </c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4">
        <f t="shared" si="3"/>
        <v>0</v>
      </c>
      <c r="R239" s="13"/>
    </row>
    <row r="240" spans="1:18" ht="47.4" thickBot="1" x14ac:dyDescent="0.35">
      <c r="A240" s="13" t="s">
        <v>7</v>
      </c>
      <c r="B240" s="15">
        <v>44197</v>
      </c>
      <c r="C240" s="21" t="s">
        <v>58</v>
      </c>
      <c r="D240" s="13" t="s">
        <v>382</v>
      </c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4">
        <f t="shared" si="3"/>
        <v>0</v>
      </c>
      <c r="R240" s="13"/>
    </row>
    <row r="241" spans="1:18" ht="47.4" thickBot="1" x14ac:dyDescent="0.35">
      <c r="A241" s="13" t="s">
        <v>481</v>
      </c>
      <c r="B241" s="15">
        <v>44197</v>
      </c>
      <c r="C241" s="21" t="s">
        <v>104</v>
      </c>
      <c r="D241" s="13" t="s">
        <v>482</v>
      </c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4">
        <f t="shared" si="3"/>
        <v>0</v>
      </c>
      <c r="R241" s="13"/>
    </row>
    <row r="242" spans="1:18" ht="31.8" thickBot="1" x14ac:dyDescent="0.35">
      <c r="A242" s="13" t="s">
        <v>483</v>
      </c>
      <c r="B242" s="15">
        <v>44166</v>
      </c>
      <c r="C242" s="21" t="s">
        <v>104</v>
      </c>
      <c r="D242" s="13" t="s">
        <v>484</v>
      </c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4">
        <f t="shared" si="3"/>
        <v>0</v>
      </c>
      <c r="R242" s="13"/>
    </row>
    <row r="243" spans="1:18" ht="63" thickBot="1" x14ac:dyDescent="0.35">
      <c r="A243" s="13" t="s">
        <v>485</v>
      </c>
      <c r="B243" s="15">
        <v>44105</v>
      </c>
      <c r="C243" s="21" t="s">
        <v>263</v>
      </c>
      <c r="D243" s="13" t="s">
        <v>456</v>
      </c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4">
        <f t="shared" si="3"/>
        <v>0</v>
      </c>
      <c r="R243" s="13" t="s">
        <v>486</v>
      </c>
    </row>
    <row r="244" spans="1:18" ht="31.8" thickBot="1" x14ac:dyDescent="0.35">
      <c r="A244" s="13" t="s">
        <v>487</v>
      </c>
      <c r="B244" s="15">
        <v>44075</v>
      </c>
      <c r="C244" s="21" t="s">
        <v>253</v>
      </c>
      <c r="D244" s="13" t="s">
        <v>488</v>
      </c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4">
        <f t="shared" si="3"/>
        <v>0</v>
      </c>
      <c r="R244" s="13"/>
    </row>
    <row r="245" spans="1:18" ht="31.8" thickBot="1" x14ac:dyDescent="0.35">
      <c r="A245" s="13" t="s">
        <v>489</v>
      </c>
      <c r="B245" s="15">
        <v>43952</v>
      </c>
      <c r="C245" s="21" t="s">
        <v>39</v>
      </c>
      <c r="D245" s="13" t="s">
        <v>121</v>
      </c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4">
        <f t="shared" si="3"/>
        <v>0</v>
      </c>
      <c r="R245" s="13"/>
    </row>
    <row r="246" spans="1:18" ht="31.8" thickBot="1" x14ac:dyDescent="0.35">
      <c r="A246" s="13" t="s">
        <v>490</v>
      </c>
      <c r="B246" s="15">
        <v>43952</v>
      </c>
      <c r="C246" s="21" t="s">
        <v>42</v>
      </c>
      <c r="D246" s="13" t="s">
        <v>219</v>
      </c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4">
        <f t="shared" si="3"/>
        <v>0</v>
      </c>
      <c r="R246" s="13"/>
    </row>
    <row r="247" spans="1:18" ht="31.8" thickBot="1" x14ac:dyDescent="0.35">
      <c r="A247" s="13" t="s">
        <v>491</v>
      </c>
      <c r="B247" s="15">
        <v>43922</v>
      </c>
      <c r="C247" s="21" t="s">
        <v>129</v>
      </c>
      <c r="D247" s="13" t="s">
        <v>417</v>
      </c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4">
        <f t="shared" si="3"/>
        <v>0</v>
      </c>
      <c r="R247" s="13"/>
    </row>
    <row r="248" spans="1:18" ht="31.8" thickBot="1" x14ac:dyDescent="0.35">
      <c r="A248" s="13" t="s">
        <v>492</v>
      </c>
      <c r="B248" s="15">
        <v>43922</v>
      </c>
      <c r="C248" s="21" t="s">
        <v>74</v>
      </c>
      <c r="D248" s="13" t="s">
        <v>301</v>
      </c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4">
        <f t="shared" si="3"/>
        <v>0</v>
      </c>
      <c r="R248" s="13"/>
    </row>
    <row r="249" spans="1:18" ht="16.2" thickBot="1" x14ac:dyDescent="0.35">
      <c r="A249" s="13" t="s">
        <v>493</v>
      </c>
      <c r="B249" s="15">
        <v>43922</v>
      </c>
      <c r="C249" s="21" t="s">
        <v>63</v>
      </c>
      <c r="D249" s="13" t="s">
        <v>64</v>
      </c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4">
        <f t="shared" si="3"/>
        <v>0</v>
      </c>
      <c r="R249" s="13"/>
    </row>
    <row r="250" spans="1:18" ht="16.2" thickBot="1" x14ac:dyDescent="0.35">
      <c r="A250" s="13" t="s">
        <v>494</v>
      </c>
      <c r="B250" s="15">
        <v>43922</v>
      </c>
      <c r="C250" s="21" t="s">
        <v>63</v>
      </c>
      <c r="D250" s="13" t="s">
        <v>64</v>
      </c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4">
        <f t="shared" si="3"/>
        <v>0</v>
      </c>
      <c r="R250" s="13"/>
    </row>
    <row r="251" spans="1:18" ht="47.4" thickBot="1" x14ac:dyDescent="0.35">
      <c r="A251" s="13" t="s">
        <v>496</v>
      </c>
      <c r="B251" s="15">
        <v>43922</v>
      </c>
      <c r="C251" s="21" t="s">
        <v>428</v>
      </c>
      <c r="D251" s="13" t="s">
        <v>497</v>
      </c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4">
        <f t="shared" si="3"/>
        <v>0</v>
      </c>
      <c r="R251" s="13"/>
    </row>
    <row r="252" spans="1:18" ht="47.4" thickBot="1" x14ac:dyDescent="0.35">
      <c r="A252" s="13" t="s">
        <v>495</v>
      </c>
      <c r="B252" s="15">
        <v>43922</v>
      </c>
      <c r="C252" s="21" t="s">
        <v>58</v>
      </c>
      <c r="D252" s="13" t="s">
        <v>59</v>
      </c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4">
        <f>SUM(E252:P252)</f>
        <v>0</v>
      </c>
      <c r="R252" s="13"/>
    </row>
    <row r="253" spans="1:18" ht="31.8" thickBot="1" x14ac:dyDescent="0.35">
      <c r="A253" s="13" t="s">
        <v>498</v>
      </c>
      <c r="B253" s="15">
        <v>43922</v>
      </c>
      <c r="C253" s="21" t="s">
        <v>186</v>
      </c>
      <c r="D253" s="13" t="s">
        <v>499</v>
      </c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4">
        <f t="shared" si="3"/>
        <v>0</v>
      </c>
      <c r="R253" s="13"/>
    </row>
    <row r="254" spans="1:18" ht="94.2" thickBot="1" x14ac:dyDescent="0.35">
      <c r="A254" s="13" t="s">
        <v>500</v>
      </c>
      <c r="B254" s="15">
        <v>43831</v>
      </c>
      <c r="C254" s="21" t="s">
        <v>77</v>
      </c>
      <c r="D254" s="13" t="s">
        <v>501</v>
      </c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4">
        <f t="shared" si="3"/>
        <v>0</v>
      </c>
      <c r="R254" s="13" t="s">
        <v>502</v>
      </c>
    </row>
    <row r="255" spans="1:18" ht="31.8" thickBot="1" x14ac:dyDescent="0.35">
      <c r="A255" s="13" t="s">
        <v>503</v>
      </c>
      <c r="B255" s="15">
        <v>43831</v>
      </c>
      <c r="C255" s="21" t="s">
        <v>504</v>
      </c>
      <c r="D255" s="13" t="s">
        <v>505</v>
      </c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4">
        <f t="shared" si="3"/>
        <v>0</v>
      </c>
      <c r="R255" s="13" t="s">
        <v>506</v>
      </c>
    </row>
    <row r="256" spans="1:18" ht="31.8" thickBot="1" x14ac:dyDescent="0.35">
      <c r="A256" s="13" t="s">
        <v>507</v>
      </c>
      <c r="B256" s="15">
        <v>43831</v>
      </c>
      <c r="C256" s="21" t="s">
        <v>504</v>
      </c>
      <c r="D256" s="13" t="s">
        <v>508</v>
      </c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4">
        <f t="shared" si="3"/>
        <v>0</v>
      </c>
      <c r="R256" s="13" t="s">
        <v>506</v>
      </c>
    </row>
    <row r="257" spans="1:18" ht="94.2" thickBot="1" x14ac:dyDescent="0.35">
      <c r="A257" s="13" t="s">
        <v>509</v>
      </c>
      <c r="B257" s="15">
        <v>43831</v>
      </c>
      <c r="C257" s="21" t="s">
        <v>162</v>
      </c>
      <c r="D257" s="13" t="s">
        <v>510</v>
      </c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4">
        <f t="shared" si="3"/>
        <v>0</v>
      </c>
      <c r="R257" s="13" t="s">
        <v>511</v>
      </c>
    </row>
    <row r="258" spans="1:18" ht="47.4" thickBot="1" x14ac:dyDescent="0.35">
      <c r="A258" s="13" t="s">
        <v>512</v>
      </c>
      <c r="B258" s="15">
        <v>43831</v>
      </c>
      <c r="C258" s="21" t="s">
        <v>92</v>
      </c>
      <c r="D258" s="13" t="s">
        <v>513</v>
      </c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4">
        <f t="shared" si="3"/>
        <v>0</v>
      </c>
      <c r="R258" s="13" t="s">
        <v>514</v>
      </c>
    </row>
    <row r="259" spans="1:18" ht="47.4" thickBot="1" x14ac:dyDescent="0.35">
      <c r="A259" s="13" t="s">
        <v>515</v>
      </c>
      <c r="B259" s="15">
        <v>43831</v>
      </c>
      <c r="C259" s="21" t="s">
        <v>233</v>
      </c>
      <c r="D259" s="13" t="s">
        <v>452</v>
      </c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4">
        <f t="shared" si="3"/>
        <v>0</v>
      </c>
      <c r="R259" s="13" t="s">
        <v>516</v>
      </c>
    </row>
    <row r="260" spans="1:18" ht="47.4" thickBot="1" x14ac:dyDescent="0.35">
      <c r="A260" s="13" t="s">
        <v>517</v>
      </c>
      <c r="B260" s="15">
        <v>43831</v>
      </c>
      <c r="C260" s="21" t="s">
        <v>134</v>
      </c>
      <c r="D260" s="13" t="s">
        <v>518</v>
      </c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4">
        <f t="shared" si="3"/>
        <v>0</v>
      </c>
      <c r="R260" s="13" t="s">
        <v>506</v>
      </c>
    </row>
    <row r="261" spans="1:18" ht="16.2" thickBot="1" x14ac:dyDescent="0.35">
      <c r="A261" s="13"/>
      <c r="B261" s="15"/>
      <c r="C261" s="21"/>
      <c r="D261" s="13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4"/>
      <c r="R261" s="13"/>
    </row>
    <row r="262" spans="1:18" ht="16.2" thickBot="1" x14ac:dyDescent="0.35">
      <c r="A262" s="13"/>
      <c r="B262" s="15"/>
      <c r="C262" s="21"/>
      <c r="D262" s="13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4"/>
      <c r="R262" s="13"/>
    </row>
    <row r="263" spans="1:18" ht="16.2" thickBot="1" x14ac:dyDescent="0.35">
      <c r="A263" s="13"/>
      <c r="B263" s="15"/>
      <c r="C263" s="21"/>
      <c r="D263" s="13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4"/>
      <c r="R263" s="13"/>
    </row>
    <row r="264" spans="1:18" ht="16.2" thickBot="1" x14ac:dyDescent="0.35">
      <c r="A264" s="13"/>
      <c r="B264" s="15"/>
      <c r="C264" s="21"/>
      <c r="D264" s="13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4"/>
      <c r="R264" s="13"/>
    </row>
    <row r="265" spans="1:18" ht="16.2" thickBot="1" x14ac:dyDescent="0.35">
      <c r="A265" s="13"/>
      <c r="B265" s="15"/>
      <c r="C265" s="21"/>
      <c r="D265" s="13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4"/>
      <c r="R265" s="13"/>
    </row>
    <row r="266" spans="1:18" ht="16.2" thickBot="1" x14ac:dyDescent="0.35">
      <c r="A266" s="13"/>
      <c r="B266" s="15"/>
      <c r="C266" s="21"/>
      <c r="D266" s="13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4"/>
      <c r="R266" s="13"/>
    </row>
    <row r="267" spans="1:18" ht="16.2" thickBot="1" x14ac:dyDescent="0.35">
      <c r="A267" s="13"/>
      <c r="B267" s="15"/>
      <c r="C267" s="21"/>
      <c r="D267" s="13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4"/>
      <c r="R267" s="13"/>
    </row>
    <row r="268" spans="1:18" ht="16.2" thickBot="1" x14ac:dyDescent="0.35">
      <c r="A268" s="13"/>
      <c r="B268" s="15"/>
      <c r="C268" s="21"/>
      <c r="D268" s="13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4"/>
      <c r="R268" s="13"/>
    </row>
    <row r="269" spans="1:18" ht="16.2" thickBot="1" x14ac:dyDescent="0.35">
      <c r="A269" s="13"/>
      <c r="B269" s="15"/>
      <c r="C269" s="21"/>
      <c r="D269" s="13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4"/>
      <c r="R269" s="13"/>
    </row>
    <row r="270" spans="1:18" ht="16.2" thickBot="1" x14ac:dyDescent="0.35">
      <c r="A270" s="13"/>
      <c r="B270" s="15"/>
      <c r="C270" s="21"/>
      <c r="D270" s="13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4"/>
      <c r="R270" s="13"/>
    </row>
    <row r="271" spans="1:18" x14ac:dyDescent="0.3">
      <c r="B271" s="26"/>
    </row>
    <row r="272" spans="1:18" x14ac:dyDescent="0.3">
      <c r="B272" s="26"/>
    </row>
    <row r="273" spans="2:2" x14ac:dyDescent="0.3">
      <c r="B273" s="26"/>
    </row>
    <row r="274" spans="2:2" x14ac:dyDescent="0.3">
      <c r="B274" s="26"/>
    </row>
    <row r="275" spans="2:2" x14ac:dyDescent="0.3">
      <c r="B275" s="26"/>
    </row>
    <row r="276" spans="2:2" x14ac:dyDescent="0.3">
      <c r="B276" s="26"/>
    </row>
    <row r="277" spans="2:2" x14ac:dyDescent="0.3">
      <c r="B277" s="26"/>
    </row>
    <row r="278" spans="2:2" x14ac:dyDescent="0.3">
      <c r="B278" s="26"/>
    </row>
    <row r="279" spans="2:2" x14ac:dyDescent="0.3">
      <c r="B279" s="26"/>
    </row>
  </sheetData>
  <sheetProtection algorithmName="SHA-512" hashValue="PhjtWAB0Mlg5Za2oAftwWjk8ukV+2LKGiqCEaa7lq1/RPfBu9vQdmELg7IS4Moc3xrmPWmpHVMvusCiF8EfpVQ==" saltValue="tYY4yMpBr76jyt+0TnJX5w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C2:C270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K47" sqref="K47"/>
    </sheetView>
  </sheetViews>
  <sheetFormatPr defaultRowHeight="15.6" x14ac:dyDescent="0.3"/>
  <cols>
    <col min="1" max="1" width="25.69921875" customWidth="1"/>
    <col min="2" max="2" width="22.3984375" customWidth="1"/>
    <col min="3" max="3" width="20.8984375" customWidth="1"/>
    <col min="4" max="4" width="19.3984375" customWidth="1"/>
    <col min="5" max="6" width="17.69921875" customWidth="1"/>
    <col min="7" max="7" width="8" customWidth="1"/>
    <col min="8" max="8" width="9.8984375" customWidth="1"/>
    <col min="10" max="10" width="35.19921875" customWidth="1"/>
  </cols>
  <sheetData>
    <row r="1" spans="1:11" ht="60" customHeight="1" x14ac:dyDescent="0.3">
      <c r="A1" s="30" t="s">
        <v>519</v>
      </c>
      <c r="B1" s="30"/>
      <c r="C1" s="31"/>
      <c r="D1" s="31"/>
      <c r="E1" s="31"/>
      <c r="F1" s="32"/>
      <c r="J1" t="s">
        <v>520</v>
      </c>
      <c r="K1" t="s">
        <v>521</v>
      </c>
    </row>
    <row r="2" spans="1:11" ht="39.9" customHeight="1" x14ac:dyDescent="0.3">
      <c r="A2" s="6" t="s">
        <v>22</v>
      </c>
      <c r="B2" s="27" t="s">
        <v>522</v>
      </c>
      <c r="C2" s="28"/>
      <c r="D2" s="28"/>
      <c r="E2" s="28"/>
      <c r="F2" s="29"/>
      <c r="J2" s="9" t="s">
        <v>253</v>
      </c>
      <c r="K2">
        <f>COUNTIF('2. ROSC Active'!C2:C270,J2)</f>
        <v>6</v>
      </c>
    </row>
    <row r="3" spans="1:11" ht="39.9" customHeight="1" x14ac:dyDescent="0.3">
      <c r="A3" s="24" t="s">
        <v>523</v>
      </c>
      <c r="B3" s="23" t="s">
        <v>63</v>
      </c>
      <c r="C3" s="23" t="s">
        <v>139</v>
      </c>
      <c r="D3" s="23" t="s">
        <v>524</v>
      </c>
      <c r="E3" s="23"/>
      <c r="F3" s="25"/>
      <c r="J3" s="9" t="s">
        <v>525</v>
      </c>
      <c r="K3">
        <f>COUNTIF('2. ROSC Active'!C2:C270,J3)</f>
        <v>0</v>
      </c>
    </row>
    <row r="4" spans="1:11" ht="39.9" customHeight="1" x14ac:dyDescent="0.3">
      <c r="A4" s="1" t="s">
        <v>526</v>
      </c>
      <c r="B4" s="6" t="s">
        <v>74</v>
      </c>
      <c r="C4" s="6" t="s">
        <v>209</v>
      </c>
      <c r="D4" s="6" t="s">
        <v>104</v>
      </c>
      <c r="E4" s="6" t="s">
        <v>42</v>
      </c>
      <c r="F4" s="7"/>
      <c r="J4" s="9" t="s">
        <v>144</v>
      </c>
      <c r="K4">
        <f>COUNTIF('2. ROSC Active'!C2:C270,J4)</f>
        <v>5</v>
      </c>
    </row>
    <row r="5" spans="1:11" ht="39.9" customHeight="1" x14ac:dyDescent="0.3">
      <c r="A5" s="1" t="s">
        <v>527</v>
      </c>
      <c r="B5" s="6" t="s">
        <v>263</v>
      </c>
      <c r="C5" s="6" t="s">
        <v>242</v>
      </c>
      <c r="D5" s="6" t="s">
        <v>117</v>
      </c>
      <c r="E5" s="6"/>
      <c r="F5" s="7"/>
      <c r="J5" s="9" t="s">
        <v>392</v>
      </c>
      <c r="K5">
        <f>COUNTIF('2. ROSC Active'!C2:C270,J5)</f>
        <v>1</v>
      </c>
    </row>
    <row r="6" spans="1:11" ht="39.9" customHeight="1" x14ac:dyDescent="0.3">
      <c r="A6" s="1" t="s">
        <v>528</v>
      </c>
      <c r="B6" s="6" t="s">
        <v>529</v>
      </c>
      <c r="C6" s="6" t="s">
        <v>530</v>
      </c>
      <c r="D6" s="6" t="s">
        <v>531</v>
      </c>
      <c r="E6" s="6"/>
      <c r="F6" s="7"/>
      <c r="J6" s="9" t="s">
        <v>284</v>
      </c>
      <c r="K6">
        <f>COUNTIF('2. ROSC Active'!C2:C270,J6)</f>
        <v>2</v>
      </c>
    </row>
    <row r="7" spans="1:11" ht="51" customHeight="1" x14ac:dyDescent="0.3">
      <c r="A7" s="1" t="s">
        <v>532</v>
      </c>
      <c r="B7" s="6" t="s">
        <v>533</v>
      </c>
      <c r="C7" s="6" t="s">
        <v>428</v>
      </c>
      <c r="D7" s="6" t="s">
        <v>331</v>
      </c>
      <c r="E7" s="6" t="s">
        <v>52</v>
      </c>
      <c r="F7" s="6" t="s">
        <v>107</v>
      </c>
      <c r="J7" s="9" t="s">
        <v>83</v>
      </c>
      <c r="K7">
        <f>COUNTIF('2. ROSC Active'!C2:C270,J7)</f>
        <v>8</v>
      </c>
    </row>
    <row r="8" spans="1:11" ht="48.75" customHeight="1" x14ac:dyDescent="0.3">
      <c r="A8" s="1" t="s">
        <v>534</v>
      </c>
      <c r="B8" s="6" t="s">
        <v>77</v>
      </c>
      <c r="C8" s="6" t="s">
        <v>167</v>
      </c>
      <c r="D8" s="23" t="s">
        <v>535</v>
      </c>
      <c r="E8" s="6" t="s">
        <v>162</v>
      </c>
      <c r="F8" s="6" t="s">
        <v>233</v>
      </c>
      <c r="J8" s="9" t="s">
        <v>363</v>
      </c>
      <c r="K8">
        <f>COUNTIF('2. ROSC Active'!C2:C270,J8)</f>
        <v>2</v>
      </c>
    </row>
    <row r="9" spans="1:11" ht="47.25" customHeight="1" x14ac:dyDescent="0.3">
      <c r="A9" s="1" t="s">
        <v>536</v>
      </c>
      <c r="B9" s="6" t="s">
        <v>39</v>
      </c>
      <c r="C9" s="6" t="s">
        <v>49</v>
      </c>
      <c r="D9" s="6" t="s">
        <v>322</v>
      </c>
      <c r="E9" s="6" t="s">
        <v>537</v>
      </c>
      <c r="F9" s="7"/>
      <c r="J9" s="9" t="s">
        <v>263</v>
      </c>
      <c r="K9">
        <f>COUNTIF('2. ROSC Active'!C2:C270,J9)</f>
        <v>4</v>
      </c>
    </row>
    <row r="10" spans="1:11" ht="39.9" customHeight="1" x14ac:dyDescent="0.3">
      <c r="A10" s="1" t="s">
        <v>538</v>
      </c>
      <c r="B10" s="6" t="s">
        <v>71</v>
      </c>
      <c r="C10" s="6" t="s">
        <v>250</v>
      </c>
      <c r="D10" s="6" t="s">
        <v>433</v>
      </c>
      <c r="E10" s="6" t="s">
        <v>129</v>
      </c>
      <c r="F10" s="7"/>
      <c r="J10" s="9" t="s">
        <v>242</v>
      </c>
      <c r="K10">
        <f>COUNTIF('2. ROSC Active'!C2:C270,J10)</f>
        <v>2</v>
      </c>
    </row>
    <row r="11" spans="1:11" ht="54.75" customHeight="1" x14ac:dyDescent="0.3">
      <c r="A11" s="1" t="s">
        <v>539</v>
      </c>
      <c r="B11" s="6" t="s">
        <v>271</v>
      </c>
      <c r="C11" s="6" t="s">
        <v>46</v>
      </c>
      <c r="D11" s="6" t="s">
        <v>540</v>
      </c>
      <c r="E11" s="6" t="s">
        <v>402</v>
      </c>
      <c r="F11" s="6" t="s">
        <v>80</v>
      </c>
      <c r="J11" s="9" t="s">
        <v>117</v>
      </c>
      <c r="K11">
        <f>COUNTIF('2. ROSC Active'!C2:C270,J11)</f>
        <v>1</v>
      </c>
    </row>
    <row r="12" spans="1:11" ht="39.9" customHeight="1" x14ac:dyDescent="0.3">
      <c r="A12" s="1" t="s">
        <v>541</v>
      </c>
      <c r="B12" s="6" t="s">
        <v>504</v>
      </c>
      <c r="C12" s="6" t="s">
        <v>280</v>
      </c>
      <c r="D12" s="6" t="s">
        <v>542</v>
      </c>
      <c r="E12" s="6" t="s">
        <v>134</v>
      </c>
      <c r="F12" s="7"/>
      <c r="J12" s="9" t="s">
        <v>530</v>
      </c>
      <c r="K12">
        <f>COUNTIF('2. ROSC Active'!C2:C270,J12)</f>
        <v>0</v>
      </c>
    </row>
    <row r="13" spans="1:11" ht="39.9" customHeight="1" x14ac:dyDescent="0.3">
      <c r="A13" s="1" t="s">
        <v>543</v>
      </c>
      <c r="B13" s="6" t="s">
        <v>58</v>
      </c>
      <c r="C13" s="6" t="s">
        <v>355</v>
      </c>
      <c r="D13" s="6"/>
      <c r="E13" s="6"/>
      <c r="F13" s="7"/>
      <c r="J13" s="9" t="s">
        <v>531</v>
      </c>
      <c r="K13">
        <f>COUNTIF('2. ROSC Active'!C2:C270,J13)</f>
        <v>0</v>
      </c>
    </row>
    <row r="14" spans="1:11" ht="39.9" customHeight="1" x14ac:dyDescent="0.3">
      <c r="A14" s="1" t="s">
        <v>544</v>
      </c>
      <c r="B14" s="6" t="s">
        <v>83</v>
      </c>
      <c r="C14" s="8" t="s">
        <v>392</v>
      </c>
      <c r="D14" s="6" t="s">
        <v>284</v>
      </c>
      <c r="E14" s="6" t="s">
        <v>363</v>
      </c>
      <c r="F14" s="7"/>
      <c r="J14" s="9" t="s">
        <v>529</v>
      </c>
      <c r="K14">
        <f>COUNTIF('2. ROSC Active'!C2:C270,J14)</f>
        <v>0</v>
      </c>
    </row>
    <row r="15" spans="1:11" ht="39.9" customHeight="1" x14ac:dyDescent="0.3">
      <c r="A15" s="1" t="s">
        <v>545</v>
      </c>
      <c r="B15" s="6" t="s">
        <v>186</v>
      </c>
      <c r="C15" s="6" t="s">
        <v>384</v>
      </c>
      <c r="D15" s="6"/>
      <c r="E15" s="6"/>
      <c r="F15" s="7"/>
      <c r="J15" s="9" t="s">
        <v>535</v>
      </c>
      <c r="K15">
        <f>COUNTIF('2. ROSC Active'!C2:C270,J15)</f>
        <v>0</v>
      </c>
    </row>
    <row r="16" spans="1:11" ht="39.9" customHeight="1" x14ac:dyDescent="0.3">
      <c r="A16" s="24" t="s">
        <v>546</v>
      </c>
      <c r="B16" s="23" t="s">
        <v>547</v>
      </c>
      <c r="C16" s="23"/>
      <c r="D16" s="23"/>
      <c r="E16" s="23"/>
      <c r="F16" s="7"/>
      <c r="J16" s="9" t="s">
        <v>167</v>
      </c>
      <c r="K16">
        <f>COUNTIF('2. ROSC Active'!C2:C270,J16)</f>
        <v>3</v>
      </c>
    </row>
    <row r="17" spans="1:11" ht="39.9" customHeight="1" x14ac:dyDescent="0.3">
      <c r="A17" s="24" t="s">
        <v>548</v>
      </c>
      <c r="B17" s="6" t="s">
        <v>253</v>
      </c>
      <c r="C17" s="6" t="s">
        <v>525</v>
      </c>
      <c r="D17" s="6" t="s">
        <v>144</v>
      </c>
      <c r="E17" s="6"/>
      <c r="F17" s="7"/>
      <c r="J17" s="9" t="s">
        <v>77</v>
      </c>
      <c r="K17">
        <f>COUNTIF('2. ROSC Active'!C2:C270,J17)</f>
        <v>5</v>
      </c>
    </row>
    <row r="18" spans="1:11" x14ac:dyDescent="0.3">
      <c r="J18" s="9" t="s">
        <v>233</v>
      </c>
      <c r="K18">
        <f>COUNTIF('2. ROSC Active'!C2:C270,J18)</f>
        <v>3</v>
      </c>
    </row>
    <row r="19" spans="1:11" x14ac:dyDescent="0.3">
      <c r="J19" s="9" t="s">
        <v>162</v>
      </c>
      <c r="K19">
        <f>COUNTIF('2. ROSC Active'!C2:C270,J19)</f>
        <v>5</v>
      </c>
    </row>
    <row r="20" spans="1:11" x14ac:dyDescent="0.3">
      <c r="J20" s="9" t="s">
        <v>433</v>
      </c>
      <c r="K20">
        <f>COUNTIF('2. ROSC Active'!C2:C270,J20)</f>
        <v>2</v>
      </c>
    </row>
    <row r="21" spans="1:11" x14ac:dyDescent="0.3">
      <c r="J21" s="9" t="s">
        <v>250</v>
      </c>
      <c r="K21">
        <f>COUNTIF('2. ROSC Active'!C2:C270,J21)</f>
        <v>2</v>
      </c>
    </row>
    <row r="22" spans="1:11" x14ac:dyDescent="0.3">
      <c r="J22" s="9" t="s">
        <v>71</v>
      </c>
      <c r="K22">
        <f>COUNTIF('2. ROSC Active'!C2:C270,J22)</f>
        <v>5</v>
      </c>
    </row>
    <row r="23" spans="1:11" x14ac:dyDescent="0.3">
      <c r="J23" s="9" t="s">
        <v>129</v>
      </c>
      <c r="K23">
        <f>COUNTIF('2. ROSC Active'!C2:C270,J23)</f>
        <v>8</v>
      </c>
    </row>
    <row r="24" spans="1:11" x14ac:dyDescent="0.3">
      <c r="J24" s="9" t="s">
        <v>504</v>
      </c>
      <c r="K24">
        <f>COUNTIF('2. ROSC Active'!C2:C270,J24)</f>
        <v>2</v>
      </c>
    </row>
    <row r="25" spans="1:11" x14ac:dyDescent="0.3">
      <c r="J25" s="9" t="s">
        <v>134</v>
      </c>
      <c r="K25">
        <f>COUNTIF('2. ROSC Active'!C2:C270,J25)</f>
        <v>2</v>
      </c>
    </row>
    <row r="26" spans="1:11" x14ac:dyDescent="0.3">
      <c r="J26" s="9" t="s">
        <v>542</v>
      </c>
      <c r="K26">
        <f>COUNTIF('2. ROSC Active'!C2:C270,J26)</f>
        <v>0</v>
      </c>
    </row>
    <row r="27" spans="1:11" x14ac:dyDescent="0.3">
      <c r="J27" s="9" t="s">
        <v>280</v>
      </c>
      <c r="K27">
        <f>COUNTIF('2. ROSC Active'!C2:C270,J27)</f>
        <v>1</v>
      </c>
    </row>
    <row r="28" spans="1:11" x14ac:dyDescent="0.3">
      <c r="J28" s="9" t="s">
        <v>402</v>
      </c>
      <c r="K28">
        <f>COUNTIF('2. ROSC Active'!C2:C270,J28)</f>
        <v>1</v>
      </c>
    </row>
    <row r="29" spans="1:11" x14ac:dyDescent="0.3">
      <c r="J29" s="9" t="s">
        <v>46</v>
      </c>
      <c r="K29">
        <f>COUNTIF('2. ROSC Active'!C2:C270,J29)</f>
        <v>4</v>
      </c>
    </row>
    <row r="30" spans="1:11" x14ac:dyDescent="0.3">
      <c r="J30" s="9" t="s">
        <v>540</v>
      </c>
      <c r="K30">
        <f>COUNTIF('2. ROSC Active'!C2:C270,J30)</f>
        <v>0</v>
      </c>
    </row>
    <row r="31" spans="1:11" x14ac:dyDescent="0.3">
      <c r="J31" s="9" t="s">
        <v>271</v>
      </c>
      <c r="K31">
        <f>COUNTIF('2. ROSC Active'!C2:C270,J31)</f>
        <v>2</v>
      </c>
    </row>
    <row r="32" spans="1:11" x14ac:dyDescent="0.3">
      <c r="J32" s="9" t="s">
        <v>80</v>
      </c>
      <c r="K32">
        <f>COUNTIF('2. ROSC Active'!C2:C270,J32)</f>
        <v>4</v>
      </c>
    </row>
    <row r="33" spans="10:11" x14ac:dyDescent="0.3">
      <c r="J33" s="9" t="s">
        <v>547</v>
      </c>
      <c r="K33">
        <f>COUNTIF('2. ROSC Active'!C2:C270,J33)</f>
        <v>0</v>
      </c>
    </row>
    <row r="34" spans="10:11" x14ac:dyDescent="0.3">
      <c r="J34" s="9" t="s">
        <v>139</v>
      </c>
      <c r="K34">
        <f>COUNTIF('2. ROSC Active'!C2:C270,J34)</f>
        <v>3</v>
      </c>
    </row>
    <row r="35" spans="10:11" x14ac:dyDescent="0.3">
      <c r="J35" s="9" t="s">
        <v>524</v>
      </c>
      <c r="K35">
        <f>COUNTIF('2. ROSC Active'!C2:C270,J35)</f>
        <v>0</v>
      </c>
    </row>
    <row r="36" spans="10:11" x14ac:dyDescent="0.3">
      <c r="J36" s="9" t="s">
        <v>63</v>
      </c>
      <c r="K36">
        <f>COUNTIF('2. ROSC Active'!C2:C270,J36)</f>
        <v>20</v>
      </c>
    </row>
    <row r="37" spans="10:11" x14ac:dyDescent="0.3">
      <c r="J37" s="9" t="s">
        <v>209</v>
      </c>
      <c r="K37">
        <f>COUNTIF('2. ROSC Active'!C2:C270,J37)</f>
        <v>2</v>
      </c>
    </row>
    <row r="38" spans="10:11" x14ac:dyDescent="0.3">
      <c r="J38" s="9" t="s">
        <v>104</v>
      </c>
      <c r="K38">
        <f>COUNTIF('2. ROSC Active'!C2:C270,J38)</f>
        <v>19</v>
      </c>
    </row>
    <row r="39" spans="10:11" x14ac:dyDescent="0.3">
      <c r="J39" s="9" t="s">
        <v>42</v>
      </c>
      <c r="K39">
        <f>COUNTIF('2. ROSC Active'!C2:C270,J39)</f>
        <v>20</v>
      </c>
    </row>
    <row r="40" spans="10:11" x14ac:dyDescent="0.3">
      <c r="J40" s="9" t="s">
        <v>74</v>
      </c>
      <c r="K40">
        <f>COUNTIF('2. ROSC Active'!C2:C270,J40)</f>
        <v>18</v>
      </c>
    </row>
    <row r="41" spans="10:11" x14ac:dyDescent="0.3">
      <c r="J41" s="9" t="s">
        <v>331</v>
      </c>
      <c r="K41">
        <f>COUNTIF('2. ROSC Active'!C2:C270,J41)</f>
        <v>2</v>
      </c>
    </row>
    <row r="42" spans="10:11" x14ac:dyDescent="0.3">
      <c r="J42" s="9" t="s">
        <v>92</v>
      </c>
      <c r="K42">
        <f>COUNTIF('2. ROSC Active'!C2:C270,J42)</f>
        <v>9</v>
      </c>
    </row>
    <row r="43" spans="10:11" x14ac:dyDescent="0.3">
      <c r="J43" s="9" t="s">
        <v>107</v>
      </c>
      <c r="K43">
        <f>COUNTIF('2. ROSC Active'!C2:C270,J43)</f>
        <v>19</v>
      </c>
    </row>
    <row r="44" spans="10:11" x14ac:dyDescent="0.3">
      <c r="J44" s="9" t="s">
        <v>428</v>
      </c>
      <c r="K44">
        <f>COUNTIF('2. ROSC Active'!C2:C270,J44)</f>
        <v>2</v>
      </c>
    </row>
    <row r="45" spans="10:11" x14ac:dyDescent="0.3">
      <c r="J45" s="9" t="s">
        <v>52</v>
      </c>
      <c r="K45">
        <f>COUNTIF('2. ROSC Active'!C2:C270,J45)</f>
        <v>2</v>
      </c>
    </row>
    <row r="46" spans="10:11" x14ac:dyDescent="0.3">
      <c r="J46" s="9" t="s">
        <v>537</v>
      </c>
      <c r="K46">
        <f>COUNTIF('2. ROSC Active'!C2:C270,J46)</f>
        <v>0</v>
      </c>
    </row>
    <row r="47" spans="10:11" x14ac:dyDescent="0.3">
      <c r="J47" s="9" t="s">
        <v>49</v>
      </c>
      <c r="K47">
        <f>COUNTIF('2. ROSC Active'!C2:C270,J47)</f>
        <v>3</v>
      </c>
    </row>
    <row r="48" spans="10:11" x14ac:dyDescent="0.3">
      <c r="J48" s="9" t="s">
        <v>39</v>
      </c>
      <c r="K48">
        <f>COUNTIF('2. ROSC Active'!C2:C270,J48)</f>
        <v>37</v>
      </c>
    </row>
    <row r="49" spans="10:11" x14ac:dyDescent="0.3">
      <c r="J49" s="9" t="s">
        <v>322</v>
      </c>
      <c r="K49">
        <f>COUNTIF('2. ROSC Active'!C2:C270,J49)</f>
        <v>1</v>
      </c>
    </row>
    <row r="50" spans="10:11" x14ac:dyDescent="0.3">
      <c r="J50" s="9" t="s">
        <v>58</v>
      </c>
      <c r="K50">
        <f>COUNTIF('2. ROSC Active'!C2:C270,J50)</f>
        <v>12</v>
      </c>
    </row>
    <row r="51" spans="10:11" x14ac:dyDescent="0.3">
      <c r="J51" s="9" t="s">
        <v>355</v>
      </c>
      <c r="K51">
        <f>COUNTIF('2. ROSC Active'!C2:C270,J51)</f>
        <v>2</v>
      </c>
    </row>
    <row r="52" spans="10:11" x14ac:dyDescent="0.3">
      <c r="J52" s="9" t="s">
        <v>186</v>
      </c>
      <c r="K52">
        <f>COUNTIF('2. ROSC Active'!C2:C270,J52)</f>
        <v>6</v>
      </c>
    </row>
    <row r="53" spans="10:11" x14ac:dyDescent="0.3">
      <c r="J53" s="9" t="s">
        <v>384</v>
      </c>
      <c r="K53">
        <f>COUNTIF('2. ROSC Active'!C2:C270,J53)</f>
        <v>2</v>
      </c>
    </row>
    <row r="55" spans="10:11" x14ac:dyDescent="0.3">
      <c r="J55" s="9" t="s">
        <v>549</v>
      </c>
      <c r="K55">
        <f>SUM(K2:K53)</f>
        <v>259</v>
      </c>
    </row>
    <row r="56" spans="10:11" x14ac:dyDescent="0.3">
      <c r="J56" s="9" t="s">
        <v>550</v>
      </c>
      <c r="K56">
        <f>COUNTIF(K2:K53, "&gt;0")</f>
        <v>42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3ABB0A-A353-4F17-960C-69DC584647D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b23f664-a40a-46d4-8315-1211af3cb14c"/>
    <ds:schemaRef ds:uri="600480e7-3dc2-4c93-b2b0-f7253733db77"/>
  </ds:schemaRefs>
</ds:datastoreItem>
</file>

<file path=customXml/itemProps2.xml><?xml version="1.0" encoding="utf-8"?>
<ds:datastoreItem xmlns:ds="http://schemas.openxmlformats.org/officeDocument/2006/customXml" ds:itemID="{69737C5B-AABB-4519-9F09-872C7BEE25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5D9C12-D158-48CD-9386-2058A9DC72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b23f664-a40a-46d4-8315-1211af3cb14c"/>
    <ds:schemaRef ds:uri="600480e7-3dc2-4c93-b2b0-f7253733db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Deschamps, Michael J.</dc:creator>
  <cp:keywords/>
  <dc:description/>
  <cp:lastModifiedBy>Gonzalez, Johanna</cp:lastModifiedBy>
  <cp:revision/>
  <dcterms:created xsi:type="dcterms:W3CDTF">2022-05-19T17:55:56Z</dcterms:created>
  <dcterms:modified xsi:type="dcterms:W3CDTF">2025-07-31T19:04:37Z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  <property fmtid="{D5CDD505-2E9C-101B-9397-08002B2CF9AE}" pid="3" name="MediaServiceImageTags">
    <vt:lpwstr/>
  </property>
</Properties>
</file>