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IDHS SUPR/New HUB Documents for New Site/Coles/"/>
    </mc:Choice>
  </mc:AlternateContent>
  <xr:revisionPtr revIDLastSave="0" documentId="13_ncr:1_{3D34259B-C9C2-7D44-8B6B-AF10F37622E0}" xr6:coauthVersionLast="47" xr6:coauthVersionMax="47" xr10:uidLastSave="{00000000-0000-0000-0000-000000000000}"/>
  <bookViews>
    <workbookView xWindow="2880" yWindow="600" windowWidth="20400" windowHeight="16200" xr2:uid="{E0E77B9E-DB6C-4390-98B2-0574A7348516}"/>
  </bookViews>
  <sheets>
    <sheet name="Cover Sheet" sheetId="2" r:id="rId1"/>
    <sheet name="ROSC Active" sheetId="1" r:id="rId2"/>
    <sheet name="Sector Information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3" l="1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K56" i="3" s="1"/>
  <c r="K55" i="3" l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</calcChain>
</file>

<file path=xl/sharedStrings.xml><?xml version="1.0" encoding="utf-8"?>
<sst xmlns="http://schemas.openxmlformats.org/spreadsheetml/2006/main" count="463" uniqueCount="262">
  <si>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</si>
  <si>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</si>
  <si>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</si>
  <si>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</si>
  <si>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</si>
  <si>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</si>
  <si>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</si>
  <si>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</si>
  <si>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</si>
  <si>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</si>
  <si>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</si>
  <si>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</si>
  <si>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</si>
  <si>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</si>
  <si>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</si>
  <si>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</si>
  <si>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</si>
  <si>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</si>
  <si>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>Adam Flack</t>
  </si>
  <si>
    <t>FY24</t>
  </si>
  <si>
    <t>Service Providers: Employment Programs</t>
  </si>
  <si>
    <t>IDHS Public Service Admin</t>
  </si>
  <si>
    <t>Alexis Morton</t>
  </si>
  <si>
    <t>Treatment: Hospital Program</t>
  </si>
  <si>
    <t>Gateway Foundation</t>
  </si>
  <si>
    <t>Amber Clark</t>
  </si>
  <si>
    <t>FY23</t>
  </si>
  <si>
    <t>Healthcare: Other</t>
  </si>
  <si>
    <t>Veteran Affairs</t>
  </si>
  <si>
    <t>FY25</t>
  </si>
  <si>
    <t>Youth-Serving: Other</t>
  </si>
  <si>
    <t>Judicial: Probation</t>
  </si>
  <si>
    <t>Faith-based: Local Pastor</t>
  </si>
  <si>
    <t>Anna Michealchuck</t>
  </si>
  <si>
    <t>Judicial: Other</t>
  </si>
  <si>
    <t xml:space="preserve">State </t>
  </si>
  <si>
    <t>Recovery Supports: Other</t>
  </si>
  <si>
    <t>Coles County ROSC Navigator</t>
  </si>
  <si>
    <t>Government: Local Official</t>
  </si>
  <si>
    <t>Brandy Foley</t>
  </si>
  <si>
    <t>CORS</t>
  </si>
  <si>
    <t>Brenda Ingle</t>
  </si>
  <si>
    <t>Business: Other</t>
  </si>
  <si>
    <t>SAIL</t>
  </si>
  <si>
    <t>Brendan Hartley</t>
  </si>
  <si>
    <t>PLE: Other</t>
  </si>
  <si>
    <t>Community Member</t>
  </si>
  <si>
    <t>Brittany Card</t>
  </si>
  <si>
    <t>Macoupin County ROSC Coordinator</t>
  </si>
  <si>
    <t>Judicial: Drug Court Representative</t>
  </si>
  <si>
    <t>Brycen McFadden</t>
  </si>
  <si>
    <t>Service Providers: Programs for Unhoused Individuals</t>
  </si>
  <si>
    <t>Oxford House</t>
  </si>
  <si>
    <t>Camille Gordon</t>
  </si>
  <si>
    <t>Service Providers: Other</t>
  </si>
  <si>
    <t>HOPE</t>
  </si>
  <si>
    <t>Carlee Parks</t>
  </si>
  <si>
    <t>Business: Chamber of Commerce</t>
  </si>
  <si>
    <t>Carrie McKenzie</t>
  </si>
  <si>
    <t>Warn handoff Program at Hospital</t>
  </si>
  <si>
    <t>Education: Local University</t>
  </si>
  <si>
    <t>Business:  Local Business</t>
  </si>
  <si>
    <t>Media: All</t>
  </si>
  <si>
    <t>Government: County Official</t>
  </si>
  <si>
    <t>David Cottrell</t>
  </si>
  <si>
    <t>Recovery Support</t>
  </si>
  <si>
    <t>Deflection specialist</t>
  </si>
  <si>
    <t>Diana Stewart</t>
  </si>
  <si>
    <t>Faith Based</t>
  </si>
  <si>
    <t>Groundwire, a digital faith-based coaching ministry</t>
  </si>
  <si>
    <t>Don Dennison</t>
  </si>
  <si>
    <t>Judicial: Public Defender's Office</t>
  </si>
  <si>
    <t>Gary Stephen</t>
  </si>
  <si>
    <t>FY22</t>
  </si>
  <si>
    <t>Recovery Supports: RCO</t>
  </si>
  <si>
    <t>Wingman Ministry</t>
  </si>
  <si>
    <t>George T.</t>
  </si>
  <si>
    <t>PLE</t>
  </si>
  <si>
    <t>Service Providers: Violence Prevention</t>
  </si>
  <si>
    <t>Heather Meyers</t>
  </si>
  <si>
    <t>Veterants: Homeless Support</t>
  </si>
  <si>
    <t xml:space="preserve"> Salvation Army’s Support Services for Veterans and Families</t>
  </si>
  <si>
    <t>Jasmine Gast</t>
  </si>
  <si>
    <t xml:space="preserve"> </t>
  </si>
  <si>
    <t>Jason Beachy</t>
  </si>
  <si>
    <t>Faith Based: Recovery Support</t>
  </si>
  <si>
    <t xml:space="preserve">Project 61 Ministries </t>
  </si>
  <si>
    <t>Project 61 Admin</t>
  </si>
  <si>
    <t>Government: 708 Board</t>
  </si>
  <si>
    <t>Jeff McFadden</t>
  </si>
  <si>
    <t>McDough Fulton County ROSC</t>
  </si>
  <si>
    <t>Jen Hurt</t>
  </si>
  <si>
    <t>Healthcare: Hospital</t>
  </si>
  <si>
    <t>SIHF Healthcare</t>
  </si>
  <si>
    <t>Possibly starting Al-anon, Al-teens, Al-kids groups in Coles</t>
  </si>
  <si>
    <t>Jenna Hays</t>
  </si>
  <si>
    <t>ROSC Supervisor</t>
  </si>
  <si>
    <t>Law Enforcement:  State Attorney's Office</t>
  </si>
  <si>
    <t>Law Enforcement: Local Police</t>
  </si>
  <si>
    <t>Johanna Gonzalez</t>
  </si>
  <si>
    <t>Statewide ROSC</t>
  </si>
  <si>
    <t>Faith-based: Ministerial Alliance</t>
  </si>
  <si>
    <t>Josh F.</t>
  </si>
  <si>
    <t>Recovery Community</t>
  </si>
  <si>
    <t>Josh H.</t>
  </si>
  <si>
    <t>Julie Pohlman</t>
  </si>
  <si>
    <t>Check in each month</t>
  </si>
  <si>
    <t>Kandice Mills</t>
  </si>
  <si>
    <t>Douglas ROSC Navigator</t>
  </si>
  <si>
    <t>Kenneth Bell</t>
  </si>
  <si>
    <t>Region 1 TA Chestnut</t>
  </si>
  <si>
    <t>Kim White</t>
  </si>
  <si>
    <t>Treatment:  Other</t>
  </si>
  <si>
    <t>Prevail IL</t>
  </si>
  <si>
    <t>Kristin Davis</t>
  </si>
  <si>
    <t>Youth-Serving: Local Prevention Providers</t>
  </si>
  <si>
    <t>Regional Substance Use  Prevention integration Specialist</t>
  </si>
  <si>
    <t>Kristina Drum</t>
  </si>
  <si>
    <t>ROSC Coordinator</t>
  </si>
  <si>
    <t xml:space="preserve">Laura Bollam </t>
  </si>
  <si>
    <t>SBLHC Healthy Community</t>
  </si>
  <si>
    <t>Wellness Colaboration, Al-Anon</t>
  </si>
  <si>
    <t>Leanna Morgan</t>
  </si>
  <si>
    <t>BASE</t>
  </si>
  <si>
    <t>Liesl Wingert</t>
  </si>
  <si>
    <t>SIU School of Medicine</t>
  </si>
  <si>
    <t>Future Speaker on DEC</t>
  </si>
  <si>
    <t>Lisa Blackwell</t>
  </si>
  <si>
    <t>Coles County ROSC Coordinator</t>
  </si>
  <si>
    <t>Michelle Hibbard</t>
  </si>
  <si>
    <t>Nancy Philips</t>
  </si>
  <si>
    <t>FY19</t>
  </si>
  <si>
    <t>Family: Other</t>
  </si>
  <si>
    <t>Illinois Family Resource Center</t>
  </si>
  <si>
    <t>Nick Spidel</t>
  </si>
  <si>
    <t>Recovery Support: Prevention</t>
  </si>
  <si>
    <t>Nicki Hanks</t>
  </si>
  <si>
    <t>Edgar ROSC Coordinator</t>
  </si>
  <si>
    <t>Came to Together in Tune event</t>
  </si>
  <si>
    <t>Patrick Miller</t>
  </si>
  <si>
    <t>Faith and Recovery Collaborative</t>
  </si>
  <si>
    <t>Peg Zimmer</t>
  </si>
  <si>
    <t>Recovery Suport: Faith Based</t>
  </si>
  <si>
    <t>Celebrate Recovery</t>
  </si>
  <si>
    <t>Robert Davis</t>
  </si>
  <si>
    <t>Roberta Hinman</t>
  </si>
  <si>
    <t>Samantha Cross</t>
  </si>
  <si>
    <t>Samantha Hicks</t>
  </si>
  <si>
    <t>Effingham ROSC Coordinator</t>
  </si>
  <si>
    <t>Scott Deweese</t>
  </si>
  <si>
    <t>Behavioral Health</t>
  </si>
  <si>
    <t xml:space="preserve"> The Pavilion Hospital, Champaign</t>
  </si>
  <si>
    <t>Education: Other</t>
  </si>
  <si>
    <t>Skyler Miller</t>
  </si>
  <si>
    <t>Moultrie/Shelby County ROSC Coordinator</t>
  </si>
  <si>
    <t>Speaker at Speak and Eat</t>
  </si>
  <si>
    <t>Stephanie Burton</t>
  </si>
  <si>
    <t>Dial A Ride</t>
  </si>
  <si>
    <t>Tami Clancy</t>
  </si>
  <si>
    <t>Treatment: Local Provider</t>
  </si>
  <si>
    <t xml:space="preserve">Hour House </t>
  </si>
  <si>
    <t>Education: Local K-12</t>
  </si>
  <si>
    <t>Teri Moore</t>
  </si>
  <si>
    <t>Hour House B.A.S.E. Navigator</t>
  </si>
  <si>
    <t>PLE: Substance Use</t>
  </si>
  <si>
    <t>Todd Brooks</t>
  </si>
  <si>
    <t>Todd Foster</t>
  </si>
  <si>
    <t>Recovery Housing / Faith-Based Services</t>
  </si>
  <si>
    <t>Mathew 21 Director</t>
  </si>
  <si>
    <t>Tomoko Jo</t>
  </si>
  <si>
    <t>Lake Land College/ ESL</t>
  </si>
  <si>
    <t>ESL Resource Fair (July)</t>
  </si>
  <si>
    <t>Faith-based: Other</t>
  </si>
  <si>
    <t>Law Enforcement: County Sheriff's Dept.</t>
  </si>
  <si>
    <t>Tyler Warner</t>
  </si>
  <si>
    <t>Youth-Focused Recovery Support</t>
  </si>
  <si>
    <t>Wendy Lambert</t>
  </si>
  <si>
    <t>Vermillion Co. ROSC</t>
  </si>
  <si>
    <t>Whitley Grayson</t>
  </si>
  <si>
    <t>Coles County ROSC/  Drug Court</t>
  </si>
  <si>
    <t>Will Yoder</t>
  </si>
  <si>
    <t>Founder or Director, The Mission House</t>
  </si>
  <si>
    <t>Caden dedmon</t>
  </si>
  <si>
    <t>Behavior Health: Recovery Suport</t>
  </si>
  <si>
    <t>Community Relations Rosecrance Behavioral Health</t>
  </si>
  <si>
    <t>Misty D</t>
  </si>
  <si>
    <t>Lindsey D</t>
  </si>
  <si>
    <t>Lisa Cook</t>
  </si>
  <si>
    <t>Illinois RCCA</t>
  </si>
  <si>
    <t>Deb Beckmann</t>
  </si>
  <si>
    <t>Abby Behrens</t>
  </si>
  <si>
    <t>Child Abuse</t>
  </si>
  <si>
    <t xml:space="preserve">Prevnetion Specalist </t>
  </si>
  <si>
    <t>Shannon Newsome</t>
  </si>
  <si>
    <t>Patrick Benn</t>
  </si>
  <si>
    <t xml:space="preserve"> Recovery Services</t>
  </si>
  <si>
    <t>Rosecrance</t>
  </si>
  <si>
    <t>Lindsey Hoover</t>
  </si>
  <si>
    <t>Recovery Suppoet</t>
  </si>
  <si>
    <t xml:space="preserve">Douglas ROSC </t>
  </si>
  <si>
    <t>Sunny Diel</t>
  </si>
  <si>
    <t>Maggie Reed</t>
  </si>
  <si>
    <t>Mental Health Support</t>
  </si>
  <si>
    <t>The Pavilion</t>
  </si>
  <si>
    <t>Tristan McGrew</t>
  </si>
  <si>
    <t>Law Enforcement</t>
  </si>
  <si>
    <t>TASK</t>
  </si>
  <si>
    <t>Liz Pearson</t>
  </si>
  <si>
    <t>Regina Lenox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</si>
  <si>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</si>
  <si>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</si>
  <si>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</si>
  <si>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</si>
  <si>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</si>
  <si>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</si>
  <si>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</si>
  <si>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</si>
  <si>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</si>
  <si>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</si>
  <si>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</si>
  <si>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</si>
  <si>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</si>
  <si>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</si>
  <si>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Mental Health</t>
  </si>
  <si>
    <t>Recovery Supports</t>
  </si>
  <si>
    <t>Recovery Supports: 12 step or other group</t>
  </si>
  <si>
    <t>Recovery Supports: Housing</t>
  </si>
  <si>
    <t>Faith-based Groups</t>
  </si>
  <si>
    <t>Education: GED programs</t>
  </si>
  <si>
    <t>Family/Parents</t>
  </si>
  <si>
    <t>Family: Substance Use</t>
  </si>
  <si>
    <t>Family: Mental Health</t>
  </si>
  <si>
    <t>Service Providers</t>
  </si>
  <si>
    <t xml:space="preserve">Service Providers: Harm Reduction </t>
  </si>
  <si>
    <t>State/Local/Tribal Government</t>
  </si>
  <si>
    <t>Government: State Official</t>
  </si>
  <si>
    <t>Government: Re-entry programs</t>
  </si>
  <si>
    <t>Substance Use Treatment Organizations</t>
  </si>
  <si>
    <t>Treatment: Withdrawal Management Program</t>
  </si>
  <si>
    <t xml:space="preserve">Healthcare </t>
  </si>
  <si>
    <t>Healthcare: MAR Prescriber</t>
  </si>
  <si>
    <t>Healthcare: County Health Department</t>
  </si>
  <si>
    <t>Law Enforcement: ISP</t>
  </si>
  <si>
    <t>Law Enforcement: Other</t>
  </si>
  <si>
    <t>Judicial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</si>
  <si>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</si>
  <si>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</si>
  <si>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</si>
  <si>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</si>
  <si>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</si>
  <si>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Media</t>
  </si>
  <si>
    <t>Business</t>
  </si>
  <si>
    <t>Service Providers: Harm Reduction</t>
  </si>
  <si>
    <t>TOTAL MEMBERS</t>
  </si>
  <si>
    <t>TOTAL SECTORS</t>
  </si>
  <si>
    <t>Lisab@hourhouserecovery.org</t>
  </si>
  <si>
    <t>Hour House</t>
  </si>
  <si>
    <t>Charleston, IL</t>
  </si>
  <si>
    <t>217-549-9045</t>
  </si>
  <si>
    <t>jennah@hourhouserecovery.org</t>
  </si>
  <si>
    <t>Coles County</t>
  </si>
  <si>
    <t>Region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</si>
</sst>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8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164" fontId="3" fillId="2" borderId="2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0" xfId="0" applyFill="1"/>
    <xf numFmtId="0" fontId="0" fillId="0" borderId="2" xfId="0" applyBorder="1" applyAlignment="1" applyProtection="1">
      <alignment wrapText="1"/>
      <protection locked="0"/>
    </xf>
    <xf numFmtId="165" fontId="0" fillId="0" borderId="2" xfId="0" applyNumberForma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165" fontId="0" fillId="3" borderId="2" xfId="0" applyNumberFormat="1" applyFill="1" applyBorder="1" applyAlignment="1" applyProtection="1">
      <alignment horizontal="center" wrapText="1"/>
      <protection locked="0"/>
    </xf>
    <xf numFmtId="0" fontId="0" fillId="4" borderId="2" xfId="0" applyFill="1" applyBorder="1" applyAlignment="1">
      <alignment wrapText="1"/>
    </xf>
    <xf numFmtId="165" fontId="0" fillId="4" borderId="2" xfId="0" applyNumberForma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4" fillId="5" borderId="2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165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6" borderId="2" xfId="0" applyFill="1" applyBorder="1" applyAlignment="1">
      <alignment wrapText="1"/>
    </xf>
    <xf numFmtId="165" fontId="0" fillId="6" borderId="2" xfId="0" applyNumberFormat="1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0" fillId="6" borderId="0" xfId="0" applyFill="1"/>
    <xf numFmtId="0" fontId="4" fillId="6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2" xfId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4" xfId="0" applyBorder="1"/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/>
    <xf numFmtId="0" fontId="8" fillId="3" borderId="3" xfId="1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isaB/AppData/Local/Microsoft/Windows/INetCache/Content.Outlook/BENIRW8F/ROSC%20Initial%20Membership%20Roster%20FY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Cover Sheet"/>
      <sheetName val="2. ROSC Active"/>
      <sheetName val="3. Sector Information"/>
    </sheetNames>
    <sheetDataSet>
      <sheetData sheetId="0" refreshError="1"/>
      <sheetData sheetId="1">
        <row r="2">
          <cell r="C2" t="str">
            <v>Law Enforcement: ISP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sab@hourhouserecovery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7B34-72C3-4C4F-802E-628267208477}">
  <dimension ref="A1:B9"/>
  <sheetViews>
    <sheetView tabSelected="1" workbookViewId="0">
      <selection activeCell="B1" sqref="B1"/>
    </sheetView>
  </sheetViews>
  <sheetFormatPr baseColWidth="10" defaultColWidth="8.83203125" defaultRowHeight="15" x14ac:dyDescent="0.2"/>
  <cols>
    <col min="1" max="1" width="53.33203125" customWidth="1"/>
    <col min="2" max="2" width="61.5" customWidth="1"/>
  </cols>
  <sheetData>
    <row r="1" spans="1:2" ht="19" x14ac:dyDescent="0.2">
      <c r="A1" s="30" t="s">
        <v>213</v>
      </c>
      <c r="B1" s="54" t="s">
        <v>255</v>
      </c>
    </row>
    <row r="2" spans="1:2" ht="20" x14ac:dyDescent="0.2">
      <c r="A2" s="32" t="s">
        <v>209</v>
      </c>
      <c r="B2" s="33" t="s">
        <v>256</v>
      </c>
    </row>
    <row r="3" spans="1:2" ht="20" x14ac:dyDescent="0.2">
      <c r="A3" s="30" t="s">
        <v>210</v>
      </c>
      <c r="B3" s="31" t="s">
        <v>257</v>
      </c>
    </row>
    <row r="4" spans="1:2" ht="20" x14ac:dyDescent="0.2">
      <c r="A4" s="32" t="s">
        <v>211</v>
      </c>
      <c r="B4" s="33" t="s">
        <v>127</v>
      </c>
    </row>
    <row r="5" spans="1:2" ht="20" x14ac:dyDescent="0.2">
      <c r="A5" s="30" t="s">
        <v>212</v>
      </c>
      <c r="B5" s="31" t="s">
        <v>258</v>
      </c>
    </row>
    <row r="6" spans="1:2" ht="20" x14ac:dyDescent="0.2">
      <c r="A6" s="30" t="s">
        <v>214</v>
      </c>
      <c r="B6" s="31" t="s">
        <v>95</v>
      </c>
    </row>
    <row r="7" spans="1:2" ht="20" x14ac:dyDescent="0.2">
      <c r="A7" s="34" t="s">
        <v>215</v>
      </c>
      <c r="B7" s="33" t="s">
        <v>259</v>
      </c>
    </row>
    <row r="8" spans="1:2" ht="20" x14ac:dyDescent="0.2">
      <c r="A8" s="30" t="s">
        <v>216</v>
      </c>
      <c r="B8" s="31" t="s">
        <v>260</v>
      </c>
    </row>
    <row r="9" spans="1:2" ht="20" x14ac:dyDescent="0.2">
      <c r="A9" s="32" t="s">
        <v>217</v>
      </c>
      <c r="B9" s="33" t="s">
        <v>261</v>
      </c>
    </row>
  </sheetData>
  <hyperlinks>
    <hyperlink ref="B1" r:id="rId1" xr:uid="{B68799C9-D89C-455B-B853-3F8423EDBA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DC21-9422-4474-B7C7-680A5755B645}">
  <dimension ref="A1:R1186"/>
  <sheetViews>
    <sheetView workbookViewId="0">
      <selection activeCell="I4" sqref="I4"/>
    </sheetView>
  </sheetViews>
  <sheetFormatPr baseColWidth="10" defaultColWidth="8.83203125" defaultRowHeight="15" x14ac:dyDescent="0.2"/>
  <cols>
    <col min="1" max="1" width="30.83203125" style="6" customWidth="1"/>
    <col min="2" max="2" width="14.6640625" style="7" customWidth="1"/>
    <col min="3" max="3" width="23.33203125" style="7" customWidth="1"/>
    <col min="4" max="4" width="24.5" style="7" customWidth="1"/>
    <col min="5" max="5" width="7.83203125" style="7" customWidth="1"/>
    <col min="6" max="6" width="8.5" style="7" customWidth="1"/>
    <col min="7" max="8" width="8.1640625" style="7" customWidth="1"/>
    <col min="9" max="9" width="8.33203125" style="7" customWidth="1"/>
    <col min="10" max="11" width="8.5" style="7" customWidth="1"/>
    <col min="12" max="13" width="9.33203125" style="7" customWidth="1"/>
    <col min="14" max="14" width="9.1640625" style="7"/>
    <col min="15" max="16" width="9.33203125" style="7" customWidth="1"/>
    <col min="17" max="17" width="10.83203125" customWidth="1"/>
    <col min="18" max="18" width="25.1640625" style="7" customWidth="1"/>
  </cols>
  <sheetData>
    <row r="1" spans="1:18" ht="69" thickBot="1" x14ac:dyDescent="0.25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47" t="s">
        <v>16</v>
      </c>
      <c r="R1" s="2" t="s">
        <v>17</v>
      </c>
    </row>
    <row r="2" spans="1:18" customFormat="1" ht="18" thickTop="1" thickBot="1" x14ac:dyDescent="0.25">
      <c r="A2" s="43" t="s">
        <v>190</v>
      </c>
      <c r="B2" s="44" t="s">
        <v>29</v>
      </c>
      <c r="C2" s="45" t="s">
        <v>191</v>
      </c>
      <c r="D2" s="43" t="s">
        <v>192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46"/>
      <c r="R2" s="20"/>
    </row>
    <row r="3" spans="1:18" s="8" customFormat="1" ht="33" thickBot="1" x14ac:dyDescent="0.25">
      <c r="A3" s="14" t="s">
        <v>18</v>
      </c>
      <c r="B3" s="15" t="s">
        <v>19</v>
      </c>
      <c r="C3" s="16" t="s">
        <v>20</v>
      </c>
      <c r="D3" s="14" t="s">
        <v>21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8"/>
    </row>
    <row r="4" spans="1:18" s="8" customFormat="1" ht="17" thickBot="1" x14ac:dyDescent="0.25">
      <c r="A4" s="14" t="s">
        <v>22</v>
      </c>
      <c r="B4" s="15" t="s">
        <v>19</v>
      </c>
      <c r="C4" s="16" t="s">
        <v>23</v>
      </c>
      <c r="D4" s="14" t="s">
        <v>24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9"/>
    </row>
    <row r="5" spans="1:18" s="8" customFormat="1" ht="17" thickBot="1" x14ac:dyDescent="0.25">
      <c r="A5" s="14" t="s">
        <v>25</v>
      </c>
      <c r="B5" s="15" t="s">
        <v>26</v>
      </c>
      <c r="C5" s="16" t="s">
        <v>27</v>
      </c>
      <c r="D5" s="14" t="s">
        <v>28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/>
    </row>
    <row r="6" spans="1:18" s="8" customFormat="1" ht="17" thickBot="1" x14ac:dyDescent="0.25">
      <c r="A6" s="14" t="s">
        <v>33</v>
      </c>
      <c r="B6" s="15" t="s">
        <v>19</v>
      </c>
      <c r="C6" s="16" t="s">
        <v>34</v>
      </c>
      <c r="D6" s="14" t="s">
        <v>35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  <c r="R6" s="18"/>
    </row>
    <row r="7" spans="1:18" s="8" customFormat="1" ht="17" thickBot="1" x14ac:dyDescent="0.25">
      <c r="A7" s="14" t="s">
        <v>39</v>
      </c>
      <c r="B7" s="15" t="s">
        <v>19</v>
      </c>
      <c r="C7" s="16" t="s">
        <v>36</v>
      </c>
      <c r="D7" s="14" t="s">
        <v>40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  <c r="R7" s="18"/>
    </row>
    <row r="8" spans="1:18" s="8" customFormat="1" ht="17" thickBot="1" x14ac:dyDescent="0.25">
      <c r="A8" s="14" t="s">
        <v>41</v>
      </c>
      <c r="B8" s="15" t="s">
        <v>19</v>
      </c>
      <c r="C8" s="16" t="s">
        <v>42</v>
      </c>
      <c r="D8" s="14" t="s">
        <v>43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/>
      <c r="R8" s="18"/>
    </row>
    <row r="9" spans="1:18" s="8" customFormat="1" ht="17" thickBot="1" x14ac:dyDescent="0.25">
      <c r="A9" s="14" t="s">
        <v>44</v>
      </c>
      <c r="B9" s="15" t="s">
        <v>19</v>
      </c>
      <c r="C9" s="16" t="s">
        <v>45</v>
      </c>
      <c r="D9" s="14" t="s">
        <v>46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R9" s="18"/>
    </row>
    <row r="10" spans="1:18" s="8" customFormat="1" ht="33" thickBot="1" x14ac:dyDescent="0.25">
      <c r="A10" s="14" t="s">
        <v>47</v>
      </c>
      <c r="B10" s="15" t="s">
        <v>19</v>
      </c>
      <c r="C10" s="16" t="s">
        <v>36</v>
      </c>
      <c r="D10" s="14" t="s">
        <v>48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8"/>
    </row>
    <row r="11" spans="1:18" s="8" customFormat="1" ht="33" thickBot="1" x14ac:dyDescent="0.25">
      <c r="A11" s="14" t="s">
        <v>50</v>
      </c>
      <c r="B11" s="15" t="s">
        <v>29</v>
      </c>
      <c r="C11" s="16" t="s">
        <v>51</v>
      </c>
      <c r="D11" s="14" t="s">
        <v>52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/>
      <c r="R11" s="18"/>
    </row>
    <row r="12" spans="1:18" customFormat="1" ht="33" thickBot="1" x14ac:dyDescent="0.25">
      <c r="A12" s="20" t="s">
        <v>182</v>
      </c>
      <c r="B12" s="21" t="s">
        <v>29</v>
      </c>
      <c r="C12" s="22" t="s">
        <v>167</v>
      </c>
      <c r="D12" s="20" t="s">
        <v>75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12"/>
      <c r="R12" s="20"/>
    </row>
    <row r="13" spans="1:18" s="8" customFormat="1" ht="17" thickBot="1" x14ac:dyDescent="0.25">
      <c r="A13" s="14" t="s">
        <v>53</v>
      </c>
      <c r="B13" s="15" t="s">
        <v>19</v>
      </c>
      <c r="C13" s="16" t="s">
        <v>54</v>
      </c>
      <c r="D13" s="14" t="s">
        <v>55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/>
      <c r="R13" s="18"/>
    </row>
    <row r="14" spans="1:18" s="8" customFormat="1" ht="17" thickBot="1" x14ac:dyDescent="0.25">
      <c r="A14" s="14" t="s">
        <v>56</v>
      </c>
      <c r="B14" s="15" t="s">
        <v>19</v>
      </c>
      <c r="C14" s="16" t="s">
        <v>42</v>
      </c>
      <c r="D14" s="14" t="s">
        <v>43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8"/>
    </row>
    <row r="15" spans="1:18" s="8" customFormat="1" ht="35" thickBot="1" x14ac:dyDescent="0.25">
      <c r="A15" s="14" t="s">
        <v>58</v>
      </c>
      <c r="B15" s="15" t="s">
        <v>26</v>
      </c>
      <c r="C15" s="16" t="s">
        <v>23</v>
      </c>
      <c r="D15" s="14" t="s">
        <v>24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/>
      <c r="R15" s="18" t="s">
        <v>59</v>
      </c>
    </row>
    <row r="16" spans="1:18" customFormat="1" ht="17" thickBot="1" x14ac:dyDescent="0.25">
      <c r="A16" s="20" t="s">
        <v>64</v>
      </c>
      <c r="B16" s="21" t="s">
        <v>29</v>
      </c>
      <c r="C16" s="22" t="s">
        <v>65</v>
      </c>
      <c r="D16" s="20" t="s">
        <v>66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12"/>
      <c r="R16" s="20"/>
    </row>
    <row r="17" spans="1:18" s="27" customFormat="1" ht="17" thickBot="1" x14ac:dyDescent="0.25">
      <c r="A17" s="23" t="s">
        <v>189</v>
      </c>
      <c r="B17" s="24" t="s">
        <v>29</v>
      </c>
      <c r="C17" s="25" t="s">
        <v>65</v>
      </c>
      <c r="D17" s="23" t="s">
        <v>100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  <c r="R17" s="23"/>
    </row>
    <row r="18" spans="1:18" s="27" customFormat="1" ht="33" thickBot="1" x14ac:dyDescent="0.25">
      <c r="A18" s="23" t="s">
        <v>67</v>
      </c>
      <c r="B18" s="24" t="s">
        <v>29</v>
      </c>
      <c r="C18" s="25" t="s">
        <v>68</v>
      </c>
      <c r="D18" s="23" t="s">
        <v>69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23"/>
    </row>
    <row r="19" spans="1:18" customFormat="1" ht="17" thickBot="1" x14ac:dyDescent="0.25">
      <c r="A19" s="20" t="s">
        <v>70</v>
      </c>
      <c r="B19" s="21" t="s">
        <v>29</v>
      </c>
      <c r="C19" s="22" t="s">
        <v>68</v>
      </c>
      <c r="D19" s="20" t="s">
        <v>46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12"/>
      <c r="R19" s="20"/>
    </row>
    <row r="20" spans="1:18" s="8" customFormat="1" ht="17" thickBot="1" x14ac:dyDescent="0.25">
      <c r="A20" s="14" t="s">
        <v>72</v>
      </c>
      <c r="B20" s="15" t="s">
        <v>73</v>
      </c>
      <c r="C20" s="16" t="s">
        <v>74</v>
      </c>
      <c r="D20" s="14" t="s">
        <v>75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/>
      <c r="R20" s="18"/>
    </row>
    <row r="21" spans="1:18" s="8" customFormat="1" ht="17" thickBot="1" x14ac:dyDescent="0.25">
      <c r="A21" s="14" t="s">
        <v>76</v>
      </c>
      <c r="B21" s="15" t="s">
        <v>19</v>
      </c>
      <c r="C21" s="16" t="s">
        <v>45</v>
      </c>
      <c r="D21" s="14" t="s">
        <v>77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/>
      <c r="R21" s="18"/>
    </row>
    <row r="22" spans="1:18" customFormat="1" ht="49" thickBot="1" x14ac:dyDescent="0.25">
      <c r="A22" s="20" t="s">
        <v>79</v>
      </c>
      <c r="B22" s="21" t="s">
        <v>29</v>
      </c>
      <c r="C22" s="22" t="s">
        <v>80</v>
      </c>
      <c r="D22" s="20" t="s">
        <v>81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2"/>
      <c r="R22" s="29"/>
    </row>
    <row r="23" spans="1:18" customFormat="1" ht="18" thickBot="1" x14ac:dyDescent="0.25">
      <c r="A23" s="20" t="s">
        <v>82</v>
      </c>
      <c r="B23" s="21" t="s">
        <v>19</v>
      </c>
      <c r="C23" s="22" t="s">
        <v>65</v>
      </c>
      <c r="D23" s="20" t="s">
        <v>37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12"/>
      <c r="R23" s="29" t="s">
        <v>83</v>
      </c>
    </row>
    <row r="24" spans="1:18" s="27" customFormat="1" ht="33" thickBot="1" x14ac:dyDescent="0.25">
      <c r="A24" s="23" t="s">
        <v>84</v>
      </c>
      <c r="B24" s="24" t="s">
        <v>29</v>
      </c>
      <c r="C24" s="25" t="s">
        <v>85</v>
      </c>
      <c r="D24" s="23" t="s">
        <v>86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28" t="s">
        <v>87</v>
      </c>
    </row>
    <row r="25" spans="1:18" s="27" customFormat="1" ht="17" thickBot="1" x14ac:dyDescent="0.25">
      <c r="A25" s="23" t="s">
        <v>89</v>
      </c>
      <c r="B25" s="24" t="s">
        <v>19</v>
      </c>
      <c r="C25" s="25" t="s">
        <v>36</v>
      </c>
      <c r="D25" s="23" t="s">
        <v>90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6"/>
      <c r="R25" s="28"/>
    </row>
    <row r="26" spans="1:18" customFormat="1" ht="52" thickBot="1" x14ac:dyDescent="0.25">
      <c r="A26" s="20" t="s">
        <v>91</v>
      </c>
      <c r="B26" s="21" t="s">
        <v>26</v>
      </c>
      <c r="C26" s="22" t="s">
        <v>92</v>
      </c>
      <c r="D26" s="20" t="s">
        <v>93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12"/>
      <c r="R26" s="29" t="s">
        <v>94</v>
      </c>
    </row>
    <row r="27" spans="1:18" s="27" customFormat="1" ht="17" thickBot="1" x14ac:dyDescent="0.25">
      <c r="A27" s="23" t="s">
        <v>95</v>
      </c>
      <c r="B27" s="24" t="s">
        <v>26</v>
      </c>
      <c r="C27" s="25" t="s">
        <v>36</v>
      </c>
      <c r="D27" s="23" t="s">
        <v>96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6"/>
      <c r="R27" s="28"/>
    </row>
    <row r="28" spans="1:18" customFormat="1" ht="17" thickBot="1" x14ac:dyDescent="0.25">
      <c r="A28" s="20" t="s">
        <v>99</v>
      </c>
      <c r="B28" s="21" t="s">
        <v>26</v>
      </c>
      <c r="C28" s="22" t="s">
        <v>36</v>
      </c>
      <c r="D28" s="20" t="s">
        <v>100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12"/>
      <c r="R28" s="29"/>
    </row>
    <row r="29" spans="1:18" customFormat="1" ht="17" thickBot="1" x14ac:dyDescent="0.25">
      <c r="A29" s="20" t="s">
        <v>102</v>
      </c>
      <c r="B29" s="21" t="s">
        <v>29</v>
      </c>
      <c r="C29" s="22" t="s">
        <v>77</v>
      </c>
      <c r="D29" s="20" t="s">
        <v>103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12"/>
      <c r="R29" s="29"/>
    </row>
    <row r="30" spans="1:18" s="27" customFormat="1" ht="17" thickBot="1" x14ac:dyDescent="0.25">
      <c r="A30" s="23" t="s">
        <v>104</v>
      </c>
      <c r="B30" s="24" t="s">
        <v>29</v>
      </c>
      <c r="C30" s="25" t="s">
        <v>77</v>
      </c>
      <c r="D30" s="23" t="s">
        <v>103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6"/>
      <c r="R30" s="28"/>
    </row>
    <row r="31" spans="1:18" s="27" customFormat="1" ht="18" thickBot="1" x14ac:dyDescent="0.25">
      <c r="A31" s="23" t="s">
        <v>105</v>
      </c>
      <c r="B31" s="24" t="s">
        <v>26</v>
      </c>
      <c r="C31" s="25" t="s">
        <v>36</v>
      </c>
      <c r="D31" s="23" t="s">
        <v>100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6"/>
      <c r="R31" s="28" t="s">
        <v>106</v>
      </c>
    </row>
    <row r="32" spans="1:18" s="27" customFormat="1" ht="17" thickBot="1" x14ac:dyDescent="0.25">
      <c r="A32" s="23" t="s">
        <v>107</v>
      </c>
      <c r="B32" s="24" t="s">
        <v>29</v>
      </c>
      <c r="C32" s="25" t="s">
        <v>65</v>
      </c>
      <c r="D32" s="23" t="s">
        <v>108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6"/>
      <c r="R32" s="28"/>
    </row>
    <row r="33" spans="1:18" customFormat="1" ht="17" thickBot="1" x14ac:dyDescent="0.25">
      <c r="A33" s="20" t="s">
        <v>109</v>
      </c>
      <c r="B33" s="21" t="s">
        <v>29</v>
      </c>
      <c r="C33" s="22" t="s">
        <v>65</v>
      </c>
      <c r="D33" s="20" t="s">
        <v>110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12"/>
      <c r="R33" s="29"/>
    </row>
    <row r="34" spans="1:18" s="27" customFormat="1" ht="17" thickBot="1" x14ac:dyDescent="0.25">
      <c r="A34" s="23" t="s">
        <v>111</v>
      </c>
      <c r="B34" s="24" t="s">
        <v>19</v>
      </c>
      <c r="C34" s="25" t="s">
        <v>112</v>
      </c>
      <c r="D34" s="23" t="s">
        <v>113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6"/>
      <c r="R34" s="28"/>
    </row>
    <row r="35" spans="1:18" customFormat="1" ht="49" thickBot="1" x14ac:dyDescent="0.25">
      <c r="A35" s="20" t="s">
        <v>114</v>
      </c>
      <c r="B35" s="21" t="s">
        <v>19</v>
      </c>
      <c r="C35" s="22" t="s">
        <v>115</v>
      </c>
      <c r="D35" s="20" t="s">
        <v>116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12"/>
      <c r="R35" s="29"/>
    </row>
    <row r="36" spans="1:18" s="27" customFormat="1" ht="17" thickBot="1" x14ac:dyDescent="0.25">
      <c r="A36" s="23" t="s">
        <v>117</v>
      </c>
      <c r="B36" s="24" t="s">
        <v>29</v>
      </c>
      <c r="C36" s="25" t="s">
        <v>65</v>
      </c>
      <c r="D36" s="23" t="s">
        <v>118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  <c r="R36" s="28"/>
    </row>
    <row r="37" spans="1:18" s="27" customFormat="1" ht="35" thickBot="1" x14ac:dyDescent="0.25">
      <c r="A37" s="23" t="s">
        <v>119</v>
      </c>
      <c r="B37" s="24" t="s">
        <v>26</v>
      </c>
      <c r="C37" s="25" t="s">
        <v>30</v>
      </c>
      <c r="D37" s="23" t="s">
        <v>120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6"/>
      <c r="R37" s="28" t="s">
        <v>121</v>
      </c>
    </row>
    <row r="38" spans="1:18" customFormat="1" ht="17" thickBot="1" x14ac:dyDescent="0.25">
      <c r="A38" s="20" t="s">
        <v>122</v>
      </c>
      <c r="B38" s="21" t="s">
        <v>26</v>
      </c>
      <c r="C38" s="22" t="s">
        <v>36</v>
      </c>
      <c r="D38" s="20" t="s">
        <v>123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12"/>
      <c r="R38" s="29"/>
    </row>
    <row r="39" spans="1:18" s="27" customFormat="1" ht="18" thickBot="1" x14ac:dyDescent="0.25">
      <c r="A39" s="23" t="s">
        <v>124</v>
      </c>
      <c r="B39" s="24" t="s">
        <v>26</v>
      </c>
      <c r="C39" s="25" t="s">
        <v>27</v>
      </c>
      <c r="D39" s="23" t="s">
        <v>125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6"/>
      <c r="R39" s="28" t="s">
        <v>126</v>
      </c>
    </row>
    <row r="40" spans="1:18" s="27" customFormat="1" ht="17" thickBot="1" x14ac:dyDescent="0.25">
      <c r="A40" s="23" t="s">
        <v>186</v>
      </c>
      <c r="B40" s="24" t="s">
        <v>29</v>
      </c>
      <c r="C40" s="25" t="s">
        <v>46</v>
      </c>
      <c r="D40" s="23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23"/>
    </row>
    <row r="41" spans="1:18" customFormat="1" ht="17" thickBot="1" x14ac:dyDescent="0.25">
      <c r="A41" s="20" t="s">
        <v>197</v>
      </c>
      <c r="B41" s="21" t="s">
        <v>29</v>
      </c>
      <c r="C41" s="22" t="s">
        <v>198</v>
      </c>
      <c r="D41" s="20" t="s">
        <v>199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12"/>
      <c r="R41" s="20"/>
    </row>
    <row r="42" spans="1:18" customFormat="1" ht="33" thickBot="1" x14ac:dyDescent="0.25">
      <c r="A42" s="20" t="s">
        <v>127</v>
      </c>
      <c r="B42" s="21" t="s">
        <v>19</v>
      </c>
      <c r="C42" s="22" t="s">
        <v>36</v>
      </c>
      <c r="D42" s="20" t="s">
        <v>128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12"/>
      <c r="R42" s="29"/>
    </row>
    <row r="43" spans="1:18" customFormat="1" ht="17" thickBot="1" x14ac:dyDescent="0.25">
      <c r="A43" s="20" t="s">
        <v>187</v>
      </c>
      <c r="B43" s="21" t="s">
        <v>29</v>
      </c>
      <c r="C43" s="22" t="s">
        <v>188</v>
      </c>
      <c r="D43" s="20" t="s">
        <v>188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12"/>
      <c r="R43" s="20"/>
    </row>
    <row r="44" spans="1:18" s="27" customFormat="1" ht="17" thickBot="1" x14ac:dyDescent="0.25">
      <c r="A44" s="23" t="s">
        <v>207</v>
      </c>
      <c r="B44" s="24" t="s">
        <v>29</v>
      </c>
      <c r="C44" s="25" t="s">
        <v>202</v>
      </c>
      <c r="D44" s="23" t="s">
        <v>113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6"/>
      <c r="R44" s="23"/>
    </row>
    <row r="45" spans="1:18" customFormat="1" ht="17" thickBot="1" x14ac:dyDescent="0.25">
      <c r="A45" s="20" t="s">
        <v>201</v>
      </c>
      <c r="B45" s="21" t="s">
        <v>29</v>
      </c>
      <c r="C45" s="22" t="s">
        <v>77</v>
      </c>
      <c r="D45" s="20" t="s">
        <v>46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2"/>
      <c r="R45" s="20"/>
    </row>
    <row r="46" spans="1:18" s="27" customFormat="1" ht="33" thickBot="1" x14ac:dyDescent="0.25">
      <c r="A46" s="23" t="s">
        <v>129</v>
      </c>
      <c r="B46" s="24" t="s">
        <v>29</v>
      </c>
      <c r="C46" s="25" t="s">
        <v>183</v>
      </c>
      <c r="D46" s="23" t="s">
        <v>184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6"/>
      <c r="R46" s="23"/>
    </row>
    <row r="47" spans="1:18" customFormat="1" ht="17" thickBot="1" x14ac:dyDescent="0.25">
      <c r="A47" s="20" t="s">
        <v>185</v>
      </c>
      <c r="B47" s="21" t="s">
        <v>29</v>
      </c>
      <c r="C47" s="22" t="s">
        <v>77</v>
      </c>
      <c r="D47" s="23" t="s">
        <v>46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12"/>
      <c r="R47" s="20"/>
    </row>
    <row r="48" spans="1:18" s="27" customFormat="1" ht="17" thickBot="1" x14ac:dyDescent="0.25">
      <c r="A48" s="23" t="s">
        <v>130</v>
      </c>
      <c r="B48" s="24" t="s">
        <v>131</v>
      </c>
      <c r="C48" s="25" t="s">
        <v>132</v>
      </c>
      <c r="D48" s="23" t="s">
        <v>133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6"/>
      <c r="R48" s="28"/>
    </row>
    <row r="49" spans="1:18" customFormat="1" ht="33" thickBot="1" x14ac:dyDescent="0.25">
      <c r="A49" s="20" t="s">
        <v>134</v>
      </c>
      <c r="B49" s="21" t="s">
        <v>29</v>
      </c>
      <c r="C49" s="22" t="s">
        <v>135</v>
      </c>
      <c r="D49" s="20" t="s">
        <v>123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12"/>
      <c r="R49" s="29"/>
    </row>
    <row r="50" spans="1:18" s="27" customFormat="1" ht="35" thickBot="1" x14ac:dyDescent="0.25">
      <c r="A50" s="23" t="s">
        <v>136</v>
      </c>
      <c r="B50" s="24" t="s">
        <v>29</v>
      </c>
      <c r="C50" s="25" t="s">
        <v>65</v>
      </c>
      <c r="D50" s="23" t="s">
        <v>137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6"/>
      <c r="R50" s="28" t="s">
        <v>138</v>
      </c>
    </row>
    <row r="51" spans="1:18" customFormat="1" ht="17" thickBot="1" x14ac:dyDescent="0.25">
      <c r="A51" s="20" t="s">
        <v>194</v>
      </c>
      <c r="B51" s="21" t="s">
        <v>29</v>
      </c>
      <c r="C51" s="22" t="s">
        <v>195</v>
      </c>
      <c r="D51" s="20" t="s">
        <v>196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12"/>
      <c r="R51" s="20"/>
    </row>
    <row r="52" spans="1:18" customFormat="1" ht="33" thickBot="1" x14ac:dyDescent="0.25">
      <c r="A52" s="20" t="s">
        <v>139</v>
      </c>
      <c r="B52" s="21" t="s">
        <v>19</v>
      </c>
      <c r="C52" s="22" t="s">
        <v>101</v>
      </c>
      <c r="D52" s="20" t="s">
        <v>140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12"/>
      <c r="R52" s="29"/>
    </row>
    <row r="53" spans="1:18" s="27" customFormat="1" ht="17" thickBot="1" x14ac:dyDescent="0.25">
      <c r="A53" s="23" t="s">
        <v>141</v>
      </c>
      <c r="B53" s="24" t="s">
        <v>29</v>
      </c>
      <c r="C53" s="25" t="s">
        <v>142</v>
      </c>
      <c r="D53" s="23" t="s">
        <v>143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6"/>
      <c r="R53" s="23"/>
    </row>
    <row r="54" spans="1:18" customFormat="1" ht="17" thickBot="1" x14ac:dyDescent="0.25">
      <c r="A54" s="20" t="s">
        <v>208</v>
      </c>
      <c r="B54" s="21" t="s">
        <v>29</v>
      </c>
      <c r="C54" s="22" t="s">
        <v>202</v>
      </c>
      <c r="D54" s="20" t="s">
        <v>113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12"/>
      <c r="R54" s="20"/>
    </row>
    <row r="55" spans="1:18" s="27" customFormat="1" ht="17" thickBot="1" x14ac:dyDescent="0.25">
      <c r="A55" s="23" t="s">
        <v>144</v>
      </c>
      <c r="B55" s="24" t="s">
        <v>29</v>
      </c>
      <c r="C55" s="25" t="s">
        <v>77</v>
      </c>
      <c r="D55" s="23" t="s">
        <v>46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6"/>
      <c r="R55" s="28"/>
    </row>
    <row r="56" spans="1:18" customFormat="1" ht="17" thickBot="1" x14ac:dyDescent="0.25">
      <c r="A56" s="20" t="s">
        <v>145</v>
      </c>
      <c r="B56" s="21" t="s">
        <v>19</v>
      </c>
      <c r="C56" s="22" t="s">
        <v>23</v>
      </c>
      <c r="D56" s="20" t="s">
        <v>24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12"/>
      <c r="R56" s="29"/>
    </row>
    <row r="57" spans="1:18" s="27" customFormat="1" ht="17" thickBot="1" x14ac:dyDescent="0.25">
      <c r="A57" s="23" t="s">
        <v>146</v>
      </c>
      <c r="B57" s="24" t="s">
        <v>29</v>
      </c>
      <c r="C57" s="25" t="s">
        <v>77</v>
      </c>
      <c r="D57" s="23" t="s">
        <v>46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6"/>
      <c r="R57" s="28"/>
    </row>
    <row r="58" spans="1:18" customFormat="1" ht="17" thickBot="1" x14ac:dyDescent="0.25">
      <c r="A58" s="20" t="s">
        <v>147</v>
      </c>
      <c r="B58" s="21" t="s">
        <v>29</v>
      </c>
      <c r="C58" s="22" t="s">
        <v>65</v>
      </c>
      <c r="D58" s="20" t="s">
        <v>148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12"/>
      <c r="R58" s="29"/>
    </row>
    <row r="59" spans="1:18" s="27" customFormat="1" ht="33" thickBot="1" x14ac:dyDescent="0.25">
      <c r="A59" s="23" t="s">
        <v>149</v>
      </c>
      <c r="B59" s="24" t="s">
        <v>29</v>
      </c>
      <c r="C59" s="25" t="s">
        <v>150</v>
      </c>
      <c r="D59" s="23" t="s">
        <v>151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6"/>
      <c r="R59" s="28"/>
    </row>
    <row r="60" spans="1:18" s="27" customFormat="1" ht="17" thickBot="1" x14ac:dyDescent="0.25">
      <c r="A60" s="23" t="s">
        <v>149</v>
      </c>
      <c r="B60" s="24" t="s">
        <v>29</v>
      </c>
      <c r="C60" s="25" t="s">
        <v>202</v>
      </c>
      <c r="D60" s="23" t="s">
        <v>203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6"/>
      <c r="R60" s="23"/>
    </row>
    <row r="61" spans="1:18" s="27" customFormat="1" ht="17" thickBot="1" x14ac:dyDescent="0.25">
      <c r="A61" s="23" t="s">
        <v>193</v>
      </c>
      <c r="B61" s="24" t="s">
        <v>29</v>
      </c>
      <c r="C61" s="25" t="s">
        <v>77</v>
      </c>
      <c r="D61" s="23" t="s">
        <v>46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6"/>
      <c r="R61" s="23"/>
    </row>
    <row r="62" spans="1:18" s="27" customFormat="1" ht="33" thickBot="1" x14ac:dyDescent="0.25">
      <c r="A62" s="23" t="s">
        <v>153</v>
      </c>
      <c r="B62" s="24" t="s">
        <v>19</v>
      </c>
      <c r="C62" s="25" t="s">
        <v>36</v>
      </c>
      <c r="D62" s="23" t="s">
        <v>154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28" t="s">
        <v>155</v>
      </c>
    </row>
    <row r="63" spans="1:18" customFormat="1" ht="17" thickBot="1" x14ac:dyDescent="0.25">
      <c r="A63" s="20" t="s">
        <v>156</v>
      </c>
      <c r="B63" s="21" t="s">
        <v>26</v>
      </c>
      <c r="C63" s="22" t="s">
        <v>54</v>
      </c>
      <c r="D63" s="20" t="s">
        <v>157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12"/>
      <c r="R63" s="29"/>
    </row>
    <row r="64" spans="1:18" s="27" customFormat="1" ht="17" thickBot="1" x14ac:dyDescent="0.25">
      <c r="A64" s="23" t="s">
        <v>200</v>
      </c>
      <c r="B64" s="24" t="s">
        <v>29</v>
      </c>
      <c r="C64" s="25" t="s">
        <v>77</v>
      </c>
      <c r="D64" s="23" t="s">
        <v>46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6"/>
      <c r="R64" s="23"/>
    </row>
    <row r="65" spans="1:18" customFormat="1" ht="17" thickBot="1" x14ac:dyDescent="0.25">
      <c r="A65" s="20" t="s">
        <v>158</v>
      </c>
      <c r="B65" s="21" t="s">
        <v>26</v>
      </c>
      <c r="C65" s="22" t="s">
        <v>159</v>
      </c>
      <c r="D65" s="20" t="s">
        <v>160</v>
      </c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12"/>
      <c r="R65" s="29"/>
    </row>
    <row r="66" spans="1:18" customFormat="1" ht="17" thickBot="1" x14ac:dyDescent="0.25">
      <c r="A66" s="20" t="s">
        <v>162</v>
      </c>
      <c r="B66" s="21" t="s">
        <v>19</v>
      </c>
      <c r="C66" s="22" t="s">
        <v>36</v>
      </c>
      <c r="D66" s="20" t="s">
        <v>163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12"/>
      <c r="R66" s="29"/>
    </row>
    <row r="67" spans="1:18" customFormat="1" ht="17" thickBot="1" x14ac:dyDescent="0.25">
      <c r="A67" s="20" t="s">
        <v>165</v>
      </c>
      <c r="B67" s="21" t="s">
        <v>26</v>
      </c>
      <c r="C67" s="22" t="s">
        <v>45</v>
      </c>
      <c r="D67" s="20" t="s">
        <v>77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12"/>
      <c r="R67" s="29"/>
    </row>
    <row r="68" spans="1:18" s="27" customFormat="1" ht="33" thickBot="1" x14ac:dyDescent="0.25">
      <c r="A68" s="23" t="s">
        <v>166</v>
      </c>
      <c r="B68" s="24" t="s">
        <v>29</v>
      </c>
      <c r="C68" s="25" t="s">
        <v>167</v>
      </c>
      <c r="D68" s="23" t="s">
        <v>168</v>
      </c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6"/>
      <c r="R68" s="28"/>
    </row>
    <row r="69" spans="1:18" customFormat="1" ht="18" thickBot="1" x14ac:dyDescent="0.25">
      <c r="A69" s="20" t="s">
        <v>169</v>
      </c>
      <c r="B69" s="21" t="s">
        <v>19</v>
      </c>
      <c r="C69" s="22" t="s">
        <v>152</v>
      </c>
      <c r="D69" s="20" t="s">
        <v>170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12"/>
      <c r="R69" s="29" t="s">
        <v>171</v>
      </c>
    </row>
    <row r="70" spans="1:18" customFormat="1" ht="17" thickBot="1" x14ac:dyDescent="0.25">
      <c r="A70" s="20" t="s">
        <v>204</v>
      </c>
      <c r="B70" s="21" t="s">
        <v>29</v>
      </c>
      <c r="C70" s="22" t="s">
        <v>205</v>
      </c>
      <c r="D70" s="20" t="s">
        <v>206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12"/>
      <c r="R70" s="20"/>
    </row>
    <row r="71" spans="1:18" s="27" customFormat="1" ht="33" thickBot="1" x14ac:dyDescent="0.25">
      <c r="A71" s="23" t="s">
        <v>174</v>
      </c>
      <c r="B71" s="24" t="s">
        <v>29</v>
      </c>
      <c r="C71" s="25" t="s">
        <v>175</v>
      </c>
      <c r="D71" s="23" t="s">
        <v>123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6"/>
      <c r="R71" s="28"/>
    </row>
    <row r="72" spans="1:18" s="27" customFormat="1" ht="17" thickBot="1" x14ac:dyDescent="0.25">
      <c r="A72" s="23" t="s">
        <v>176</v>
      </c>
      <c r="B72" s="24" t="s">
        <v>19</v>
      </c>
      <c r="C72" s="25" t="s">
        <v>36</v>
      </c>
      <c r="D72" s="23" t="s">
        <v>177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6"/>
      <c r="R72" s="28"/>
    </row>
    <row r="73" spans="1:18" customFormat="1" ht="33" thickBot="1" x14ac:dyDescent="0.25">
      <c r="A73" s="20" t="s">
        <v>178</v>
      </c>
      <c r="B73" s="21" t="s">
        <v>19</v>
      </c>
      <c r="C73" s="22" t="s">
        <v>49</v>
      </c>
      <c r="D73" s="20" t="s">
        <v>179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12"/>
      <c r="R73" s="29"/>
    </row>
    <row r="74" spans="1:18" s="27" customFormat="1" ht="33" thickBot="1" x14ac:dyDescent="0.25">
      <c r="A74" s="23" t="s">
        <v>180</v>
      </c>
      <c r="B74" s="24" t="s">
        <v>19</v>
      </c>
      <c r="C74" s="25" t="s">
        <v>167</v>
      </c>
      <c r="D74" s="23" t="s">
        <v>181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6"/>
      <c r="R74" s="28"/>
    </row>
    <row r="75" spans="1:18" customFormat="1" ht="16" thickBot="1" x14ac:dyDescent="0.25">
      <c r="A75" s="9"/>
      <c r="B75" s="10"/>
      <c r="C75" s="11"/>
      <c r="D75" s="9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2">
        <f t="shared" ref="Q75:Q106" si="0">SUM(E75:P75)</f>
        <v>0</v>
      </c>
      <c r="R75" s="9"/>
    </row>
    <row r="76" spans="1:18" customFormat="1" ht="16" thickBot="1" x14ac:dyDescent="0.25">
      <c r="A76" s="9"/>
      <c r="B76" s="10"/>
      <c r="C76" s="11"/>
      <c r="D76" s="9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2">
        <f t="shared" si="0"/>
        <v>0</v>
      </c>
      <c r="R76" s="9"/>
    </row>
    <row r="77" spans="1:18" customFormat="1" ht="16" thickBot="1" x14ac:dyDescent="0.25">
      <c r="A77" s="9"/>
      <c r="B77" s="10"/>
      <c r="C77" s="11"/>
      <c r="D77" s="9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2">
        <f t="shared" si="0"/>
        <v>0</v>
      </c>
      <c r="R77" s="9"/>
    </row>
    <row r="78" spans="1:18" customFormat="1" ht="16" thickBot="1" x14ac:dyDescent="0.25">
      <c r="A78" s="9"/>
      <c r="B78" s="10"/>
      <c r="C78" s="11"/>
      <c r="D78" s="9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2">
        <f t="shared" si="0"/>
        <v>0</v>
      </c>
      <c r="R78" s="9"/>
    </row>
    <row r="79" spans="1:18" customFormat="1" ht="16" thickBot="1" x14ac:dyDescent="0.25">
      <c r="A79" s="9"/>
      <c r="B79" s="10"/>
      <c r="C79" s="11"/>
      <c r="D79" s="9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2">
        <f t="shared" si="0"/>
        <v>0</v>
      </c>
      <c r="R79" s="9"/>
    </row>
    <row r="80" spans="1:18" customFormat="1" ht="16" thickBot="1" x14ac:dyDescent="0.25">
      <c r="A80" s="9"/>
      <c r="B80" s="10"/>
      <c r="C80" s="11"/>
      <c r="D80" s="9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2">
        <f t="shared" si="0"/>
        <v>0</v>
      </c>
      <c r="R80" s="9"/>
    </row>
    <row r="81" spans="1:18" ht="16" thickBot="1" x14ac:dyDescent="0.25">
      <c r="A81" s="9"/>
      <c r="B81" s="10"/>
      <c r="C81" s="11"/>
      <c r="D81" s="9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2">
        <f t="shared" si="0"/>
        <v>0</v>
      </c>
      <c r="R81" s="9"/>
    </row>
    <row r="82" spans="1:18" ht="16" thickBot="1" x14ac:dyDescent="0.25">
      <c r="A82" s="9"/>
      <c r="B82" s="10"/>
      <c r="C82" s="11"/>
      <c r="D82" s="9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2">
        <f t="shared" si="0"/>
        <v>0</v>
      </c>
      <c r="R82" s="9"/>
    </row>
    <row r="83" spans="1:18" ht="16" thickBot="1" x14ac:dyDescent="0.25">
      <c r="A83" s="9"/>
      <c r="B83" s="10"/>
      <c r="C83" s="11"/>
      <c r="D83" s="9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2">
        <f t="shared" si="0"/>
        <v>0</v>
      </c>
      <c r="R83" s="9"/>
    </row>
    <row r="84" spans="1:18" ht="16" thickBot="1" x14ac:dyDescent="0.25">
      <c r="A84" s="9"/>
      <c r="B84" s="10"/>
      <c r="C84" s="11"/>
      <c r="D84" s="9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2">
        <f t="shared" si="0"/>
        <v>0</v>
      </c>
      <c r="R84" s="9"/>
    </row>
    <row r="85" spans="1:18" ht="16" thickBot="1" x14ac:dyDescent="0.25">
      <c r="A85" s="9"/>
      <c r="B85" s="10"/>
      <c r="C85" s="11"/>
      <c r="D85" s="9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2">
        <f t="shared" si="0"/>
        <v>0</v>
      </c>
      <c r="R85" s="9"/>
    </row>
    <row r="86" spans="1:18" ht="16" thickBot="1" x14ac:dyDescent="0.25">
      <c r="A86" s="9"/>
      <c r="B86" s="10"/>
      <c r="C86" s="11"/>
      <c r="D86" s="9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2">
        <f t="shared" si="0"/>
        <v>0</v>
      </c>
      <c r="R86" s="9"/>
    </row>
    <row r="87" spans="1:18" ht="16" thickBot="1" x14ac:dyDescent="0.25">
      <c r="A87" s="9"/>
      <c r="B87" s="10"/>
      <c r="C87" s="11"/>
      <c r="D87" s="9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2">
        <f t="shared" si="0"/>
        <v>0</v>
      </c>
      <c r="R87" s="9"/>
    </row>
    <row r="88" spans="1:18" ht="16" thickBot="1" x14ac:dyDescent="0.25">
      <c r="A88" s="9"/>
      <c r="B88" s="10"/>
      <c r="C88" s="11"/>
      <c r="D88" s="9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2">
        <f t="shared" si="0"/>
        <v>0</v>
      </c>
      <c r="R88" s="9"/>
    </row>
    <row r="89" spans="1:18" ht="16" thickBot="1" x14ac:dyDescent="0.25">
      <c r="A89" s="9"/>
      <c r="B89" s="10"/>
      <c r="C89" s="11"/>
      <c r="D89" s="9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2">
        <f t="shared" si="0"/>
        <v>0</v>
      </c>
      <c r="R89" s="9"/>
    </row>
    <row r="90" spans="1:18" ht="16" thickBot="1" x14ac:dyDescent="0.25">
      <c r="A90" s="9"/>
      <c r="B90" s="10"/>
      <c r="C90" s="11"/>
      <c r="D90" s="9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2">
        <f t="shared" si="0"/>
        <v>0</v>
      </c>
      <c r="R90" s="9"/>
    </row>
    <row r="91" spans="1:18" ht="16" thickBot="1" x14ac:dyDescent="0.25">
      <c r="A91" s="9"/>
      <c r="B91" s="10"/>
      <c r="C91" s="11"/>
      <c r="D91" s="9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2">
        <f t="shared" si="0"/>
        <v>0</v>
      </c>
      <c r="R91" s="9"/>
    </row>
    <row r="92" spans="1:18" ht="16" thickBot="1" x14ac:dyDescent="0.25">
      <c r="A92" s="9"/>
      <c r="B92" s="10"/>
      <c r="C92" s="11"/>
      <c r="D92" s="9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2">
        <f t="shared" si="0"/>
        <v>0</v>
      </c>
      <c r="R92" s="9"/>
    </row>
    <row r="93" spans="1:18" ht="16" thickBot="1" x14ac:dyDescent="0.25">
      <c r="A93" s="9"/>
      <c r="B93" s="10"/>
      <c r="C93" s="11"/>
      <c r="D93" s="9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2">
        <f t="shared" si="0"/>
        <v>0</v>
      </c>
      <c r="R93" s="9"/>
    </row>
    <row r="94" spans="1:18" ht="16" thickBot="1" x14ac:dyDescent="0.25">
      <c r="A94" s="9"/>
      <c r="B94" s="10"/>
      <c r="C94" s="11"/>
      <c r="D94" s="9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2">
        <f t="shared" si="0"/>
        <v>0</v>
      </c>
      <c r="R94" s="9"/>
    </row>
    <row r="95" spans="1:18" ht="16" thickBot="1" x14ac:dyDescent="0.25">
      <c r="A95" s="9"/>
      <c r="B95" s="10"/>
      <c r="C95" s="11"/>
      <c r="D95" s="9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2">
        <f t="shared" si="0"/>
        <v>0</v>
      </c>
      <c r="R95" s="9"/>
    </row>
    <row r="96" spans="1:18" ht="16" thickBot="1" x14ac:dyDescent="0.25">
      <c r="A96" s="9"/>
      <c r="B96" s="10"/>
      <c r="C96" s="11"/>
      <c r="D96" s="9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2">
        <f t="shared" si="0"/>
        <v>0</v>
      </c>
      <c r="R96" s="9"/>
    </row>
    <row r="97" spans="1:18" ht="16" thickBot="1" x14ac:dyDescent="0.25">
      <c r="A97" s="9"/>
      <c r="B97" s="10"/>
      <c r="C97" s="11"/>
      <c r="D97" s="9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2">
        <f t="shared" si="0"/>
        <v>0</v>
      </c>
      <c r="R97" s="9"/>
    </row>
    <row r="98" spans="1:18" ht="16" thickBot="1" x14ac:dyDescent="0.25">
      <c r="A98" s="9"/>
      <c r="B98" s="10"/>
      <c r="C98" s="11"/>
      <c r="D98" s="9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2">
        <f t="shared" si="0"/>
        <v>0</v>
      </c>
      <c r="R98" s="9"/>
    </row>
    <row r="99" spans="1:18" ht="16" thickBot="1" x14ac:dyDescent="0.25">
      <c r="A99" s="9"/>
      <c r="B99" s="10"/>
      <c r="C99" s="11"/>
      <c r="D99" s="9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2">
        <f t="shared" si="0"/>
        <v>0</v>
      </c>
      <c r="R99" s="9"/>
    </row>
    <row r="100" spans="1:18" ht="16" thickBot="1" x14ac:dyDescent="0.25">
      <c r="A100" s="9"/>
      <c r="B100" s="10"/>
      <c r="C100" s="11"/>
      <c r="D100" s="9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2">
        <f t="shared" si="0"/>
        <v>0</v>
      </c>
      <c r="R100" s="9"/>
    </row>
    <row r="101" spans="1:18" ht="16" thickBot="1" x14ac:dyDescent="0.25">
      <c r="A101" s="9"/>
      <c r="B101" s="10"/>
      <c r="C101" s="11"/>
      <c r="D101" s="9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2">
        <f t="shared" si="0"/>
        <v>0</v>
      </c>
      <c r="R101" s="9"/>
    </row>
    <row r="102" spans="1:18" ht="16" thickBot="1" x14ac:dyDescent="0.25">
      <c r="A102" s="9"/>
      <c r="B102" s="10"/>
      <c r="C102" s="11"/>
      <c r="D102" s="9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2">
        <f t="shared" si="0"/>
        <v>0</v>
      </c>
      <c r="R102" s="9"/>
    </row>
    <row r="103" spans="1:18" ht="16" thickBot="1" x14ac:dyDescent="0.25">
      <c r="A103" s="9"/>
      <c r="B103" s="10"/>
      <c r="C103" s="11"/>
      <c r="D103" s="9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2">
        <f t="shared" si="0"/>
        <v>0</v>
      </c>
      <c r="R103" s="9"/>
    </row>
    <row r="104" spans="1:18" ht="16" thickBot="1" x14ac:dyDescent="0.25">
      <c r="A104" s="9"/>
      <c r="B104" s="10"/>
      <c r="C104" s="11"/>
      <c r="D104" s="9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2">
        <f t="shared" si="0"/>
        <v>0</v>
      </c>
      <c r="R104" s="9"/>
    </row>
    <row r="105" spans="1:18" ht="16" thickBot="1" x14ac:dyDescent="0.25">
      <c r="A105" s="9"/>
      <c r="B105" s="10"/>
      <c r="C105" s="11"/>
      <c r="D105" s="9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2">
        <f t="shared" si="0"/>
        <v>0</v>
      </c>
      <c r="R105" s="9"/>
    </row>
    <row r="106" spans="1:18" ht="16" thickBot="1" x14ac:dyDescent="0.25">
      <c r="A106" s="9"/>
      <c r="B106" s="10"/>
      <c r="C106" s="11"/>
      <c r="D106" s="9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2">
        <f t="shared" si="0"/>
        <v>0</v>
      </c>
      <c r="R106" s="9"/>
    </row>
    <row r="107" spans="1:18" ht="16" thickBot="1" x14ac:dyDescent="0.25">
      <c r="A107" s="9"/>
      <c r="B107" s="10"/>
      <c r="C107" s="11"/>
      <c r="D107" s="9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2">
        <f t="shared" ref="Q107:Q138" si="1">SUM(E107:P107)</f>
        <v>0</v>
      </c>
      <c r="R107" s="9"/>
    </row>
    <row r="108" spans="1:18" ht="16" thickBot="1" x14ac:dyDescent="0.25">
      <c r="A108" s="9"/>
      <c r="B108" s="10"/>
      <c r="C108" s="11"/>
      <c r="D108" s="9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2">
        <f t="shared" si="1"/>
        <v>0</v>
      </c>
      <c r="R108" s="9"/>
    </row>
    <row r="109" spans="1:18" ht="16" thickBot="1" x14ac:dyDescent="0.25">
      <c r="A109" s="9"/>
      <c r="B109" s="10"/>
      <c r="C109" s="11"/>
      <c r="D109" s="9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2">
        <f t="shared" si="1"/>
        <v>0</v>
      </c>
      <c r="R109" s="9"/>
    </row>
    <row r="110" spans="1:18" ht="16" thickBot="1" x14ac:dyDescent="0.25">
      <c r="A110" s="9"/>
      <c r="B110" s="10"/>
      <c r="C110" s="11"/>
      <c r="D110" s="9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2">
        <f t="shared" si="1"/>
        <v>0</v>
      </c>
      <c r="R110" s="9"/>
    </row>
    <row r="111" spans="1:18" ht="16" thickBot="1" x14ac:dyDescent="0.25">
      <c r="A111" s="9"/>
      <c r="B111" s="10"/>
      <c r="C111" s="11"/>
      <c r="D111" s="9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2">
        <f t="shared" si="1"/>
        <v>0</v>
      </c>
      <c r="R111" s="9"/>
    </row>
    <row r="112" spans="1:18" ht="16" thickBot="1" x14ac:dyDescent="0.25">
      <c r="A112" s="9"/>
      <c r="B112" s="10"/>
      <c r="C112" s="11"/>
      <c r="D112" s="9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2">
        <f t="shared" si="1"/>
        <v>0</v>
      </c>
      <c r="R112" s="9"/>
    </row>
    <row r="113" spans="1:18" ht="16" thickBot="1" x14ac:dyDescent="0.25">
      <c r="A113" s="9"/>
      <c r="B113" s="10"/>
      <c r="C113" s="11"/>
      <c r="D113" s="9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2">
        <f t="shared" si="1"/>
        <v>0</v>
      </c>
      <c r="R113" s="9"/>
    </row>
    <row r="114" spans="1:18" ht="16" thickBot="1" x14ac:dyDescent="0.25">
      <c r="A114" s="9"/>
      <c r="B114" s="10"/>
      <c r="C114" s="11"/>
      <c r="D114" s="9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2">
        <f t="shared" si="1"/>
        <v>0</v>
      </c>
      <c r="R114" s="9"/>
    </row>
    <row r="115" spans="1:18" ht="16" thickBot="1" x14ac:dyDescent="0.25">
      <c r="A115" s="9"/>
      <c r="B115" s="10"/>
      <c r="C115" s="11"/>
      <c r="D115" s="9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2">
        <f t="shared" si="1"/>
        <v>0</v>
      </c>
      <c r="R115" s="9"/>
    </row>
    <row r="116" spans="1:18" ht="16" thickBot="1" x14ac:dyDescent="0.25">
      <c r="A116" s="9"/>
      <c r="B116" s="10"/>
      <c r="C116" s="11"/>
      <c r="D116" s="9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2">
        <f t="shared" si="1"/>
        <v>0</v>
      </c>
      <c r="R116" s="9"/>
    </row>
    <row r="117" spans="1:18" ht="16" thickBot="1" x14ac:dyDescent="0.25">
      <c r="A117" s="9"/>
      <c r="B117" s="10"/>
      <c r="C117" s="11"/>
      <c r="D117" s="9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2">
        <f t="shared" si="1"/>
        <v>0</v>
      </c>
      <c r="R117" s="9"/>
    </row>
    <row r="118" spans="1:18" ht="16" thickBot="1" x14ac:dyDescent="0.25">
      <c r="A118" s="9"/>
      <c r="B118" s="10"/>
      <c r="C118" s="11"/>
      <c r="D118" s="9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2">
        <f t="shared" si="1"/>
        <v>0</v>
      </c>
      <c r="R118" s="9"/>
    </row>
    <row r="119" spans="1:18" ht="16" thickBot="1" x14ac:dyDescent="0.25">
      <c r="A119" s="9"/>
      <c r="B119" s="10"/>
      <c r="C119" s="11"/>
      <c r="D119" s="9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2">
        <f t="shared" si="1"/>
        <v>0</v>
      </c>
      <c r="R119" s="9"/>
    </row>
    <row r="120" spans="1:18" ht="16" thickBot="1" x14ac:dyDescent="0.25">
      <c r="A120" s="9"/>
      <c r="B120" s="10"/>
      <c r="C120" s="11"/>
      <c r="D120" s="9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2">
        <f t="shared" si="1"/>
        <v>0</v>
      </c>
      <c r="R120" s="9"/>
    </row>
    <row r="121" spans="1:18" ht="16" thickBot="1" x14ac:dyDescent="0.25">
      <c r="A121" s="9"/>
      <c r="B121" s="10"/>
      <c r="C121" s="11"/>
      <c r="D121" s="9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2">
        <f t="shared" si="1"/>
        <v>0</v>
      </c>
      <c r="R121" s="9"/>
    </row>
    <row r="122" spans="1:18" ht="16" thickBot="1" x14ac:dyDescent="0.25">
      <c r="A122" s="9"/>
      <c r="B122" s="10"/>
      <c r="C122" s="11"/>
      <c r="D122" s="9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2">
        <f t="shared" si="1"/>
        <v>0</v>
      </c>
      <c r="R122" s="9"/>
    </row>
    <row r="123" spans="1:18" ht="16" thickBot="1" x14ac:dyDescent="0.25">
      <c r="A123" s="9"/>
      <c r="B123" s="10"/>
      <c r="C123" s="11"/>
      <c r="D123" s="9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2">
        <f t="shared" si="1"/>
        <v>0</v>
      </c>
      <c r="R123" s="9"/>
    </row>
    <row r="124" spans="1:18" ht="16" thickBot="1" x14ac:dyDescent="0.25">
      <c r="A124" s="9"/>
      <c r="B124" s="10"/>
      <c r="C124" s="11"/>
      <c r="D124" s="9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2">
        <f t="shared" si="1"/>
        <v>0</v>
      </c>
      <c r="R124" s="9"/>
    </row>
    <row r="125" spans="1:18" ht="16" thickBot="1" x14ac:dyDescent="0.25">
      <c r="A125" s="9"/>
      <c r="B125" s="10"/>
      <c r="C125" s="11"/>
      <c r="D125" s="9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2">
        <f t="shared" si="1"/>
        <v>0</v>
      </c>
      <c r="R125" s="9"/>
    </row>
    <row r="126" spans="1:18" ht="16" thickBot="1" x14ac:dyDescent="0.25">
      <c r="A126" s="9"/>
      <c r="B126" s="10"/>
      <c r="C126" s="11"/>
      <c r="D126" s="9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2">
        <f t="shared" si="1"/>
        <v>0</v>
      </c>
      <c r="R126" s="9"/>
    </row>
    <row r="127" spans="1:18" ht="16" thickBot="1" x14ac:dyDescent="0.25">
      <c r="A127" s="9"/>
      <c r="B127" s="10"/>
      <c r="C127" s="11"/>
      <c r="D127" s="9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2">
        <f t="shared" si="1"/>
        <v>0</v>
      </c>
      <c r="R127" s="9"/>
    </row>
    <row r="128" spans="1:18" ht="16" thickBot="1" x14ac:dyDescent="0.25">
      <c r="A128" s="9"/>
      <c r="B128" s="10"/>
      <c r="C128" s="11"/>
      <c r="D128" s="9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2">
        <f t="shared" si="1"/>
        <v>0</v>
      </c>
      <c r="R128" s="9"/>
    </row>
    <row r="129" spans="1:18" ht="16" thickBot="1" x14ac:dyDescent="0.25">
      <c r="A129" s="9"/>
      <c r="B129" s="10"/>
      <c r="C129" s="11"/>
      <c r="D129" s="9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2">
        <f t="shared" si="1"/>
        <v>0</v>
      </c>
      <c r="R129" s="9"/>
    </row>
    <row r="130" spans="1:18" ht="16" thickBot="1" x14ac:dyDescent="0.25">
      <c r="A130" s="9"/>
      <c r="B130" s="10"/>
      <c r="C130" s="11"/>
      <c r="D130" s="9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2">
        <f t="shared" si="1"/>
        <v>0</v>
      </c>
      <c r="R130" s="9"/>
    </row>
    <row r="131" spans="1:18" ht="16" thickBot="1" x14ac:dyDescent="0.25">
      <c r="A131" s="9"/>
      <c r="B131" s="10"/>
      <c r="C131" s="11"/>
      <c r="D131" s="9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2">
        <f t="shared" si="1"/>
        <v>0</v>
      </c>
      <c r="R131" s="9"/>
    </row>
    <row r="132" spans="1:18" ht="16" thickBot="1" x14ac:dyDescent="0.25">
      <c r="A132" s="9"/>
      <c r="B132" s="10"/>
      <c r="C132" s="11"/>
      <c r="D132" s="9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2">
        <f t="shared" si="1"/>
        <v>0</v>
      </c>
      <c r="R132" s="9"/>
    </row>
    <row r="133" spans="1:18" ht="16" thickBot="1" x14ac:dyDescent="0.25">
      <c r="A133" s="9"/>
      <c r="B133" s="10"/>
      <c r="C133" s="11"/>
      <c r="D133" s="9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2">
        <f t="shared" si="1"/>
        <v>0</v>
      </c>
      <c r="R133" s="9"/>
    </row>
    <row r="134" spans="1:18" ht="16" thickBot="1" x14ac:dyDescent="0.25">
      <c r="A134" s="9"/>
      <c r="B134" s="10"/>
      <c r="C134" s="11"/>
      <c r="D134" s="9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2">
        <f t="shared" si="1"/>
        <v>0</v>
      </c>
      <c r="R134" s="9"/>
    </row>
    <row r="135" spans="1:18" ht="16" thickBot="1" x14ac:dyDescent="0.25">
      <c r="A135" s="9"/>
      <c r="B135" s="10"/>
      <c r="C135" s="11"/>
      <c r="D135" s="9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2">
        <f t="shared" si="1"/>
        <v>0</v>
      </c>
      <c r="R135" s="9"/>
    </row>
    <row r="136" spans="1:18" ht="16" thickBot="1" x14ac:dyDescent="0.25">
      <c r="A136" s="9"/>
      <c r="B136" s="10"/>
      <c r="C136" s="11"/>
      <c r="D136" s="9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2">
        <f t="shared" si="1"/>
        <v>0</v>
      </c>
      <c r="R136" s="9"/>
    </row>
    <row r="137" spans="1:18" ht="16" thickBot="1" x14ac:dyDescent="0.25">
      <c r="A137" s="9"/>
      <c r="B137" s="10"/>
      <c r="C137" s="11"/>
      <c r="D137" s="9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2">
        <f t="shared" si="1"/>
        <v>0</v>
      </c>
      <c r="R137" s="9"/>
    </row>
    <row r="138" spans="1:18" ht="16" thickBot="1" x14ac:dyDescent="0.25">
      <c r="A138" s="9"/>
      <c r="B138" s="10"/>
      <c r="C138" s="11"/>
      <c r="D138" s="9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2">
        <f t="shared" si="1"/>
        <v>0</v>
      </c>
      <c r="R138" s="9"/>
    </row>
    <row r="139" spans="1:18" ht="16" thickBot="1" x14ac:dyDescent="0.25">
      <c r="A139" s="9"/>
      <c r="B139" s="10"/>
      <c r="C139" s="11"/>
      <c r="D139" s="9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2">
        <f t="shared" ref="Q139:Q170" si="2">SUM(E139:P139)</f>
        <v>0</v>
      </c>
      <c r="R139" s="9"/>
    </row>
    <row r="140" spans="1:18" ht="16" thickBot="1" x14ac:dyDescent="0.25">
      <c r="A140" s="9"/>
      <c r="B140" s="10"/>
      <c r="C140" s="11"/>
      <c r="D140" s="9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2">
        <f t="shared" si="2"/>
        <v>0</v>
      </c>
      <c r="R140" s="9"/>
    </row>
    <row r="141" spans="1:18" ht="16" thickBot="1" x14ac:dyDescent="0.25">
      <c r="A141" s="9"/>
      <c r="B141" s="10"/>
      <c r="C141" s="11"/>
      <c r="D141" s="9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2">
        <f t="shared" si="2"/>
        <v>0</v>
      </c>
      <c r="R141" s="9"/>
    </row>
    <row r="142" spans="1:18" ht="16" thickBot="1" x14ac:dyDescent="0.25">
      <c r="A142" s="9"/>
      <c r="B142" s="10"/>
      <c r="C142" s="11"/>
      <c r="D142" s="9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2">
        <f t="shared" si="2"/>
        <v>0</v>
      </c>
      <c r="R142" s="9"/>
    </row>
    <row r="143" spans="1:18" ht="16" thickBot="1" x14ac:dyDescent="0.25">
      <c r="A143" s="9"/>
      <c r="B143" s="10"/>
      <c r="C143" s="11"/>
      <c r="D143" s="9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2">
        <f t="shared" si="2"/>
        <v>0</v>
      </c>
      <c r="R143" s="9"/>
    </row>
    <row r="144" spans="1:18" ht="16" thickBot="1" x14ac:dyDescent="0.25">
      <c r="A144" s="9"/>
      <c r="B144" s="10"/>
      <c r="C144" s="11"/>
      <c r="D144" s="9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2">
        <f t="shared" si="2"/>
        <v>0</v>
      </c>
      <c r="R144" s="9"/>
    </row>
    <row r="145" spans="1:18" ht="16" thickBot="1" x14ac:dyDescent="0.25">
      <c r="A145" s="9"/>
      <c r="B145" s="10"/>
      <c r="C145" s="11"/>
      <c r="D145" s="9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2">
        <f t="shared" si="2"/>
        <v>0</v>
      </c>
      <c r="R145" s="9"/>
    </row>
    <row r="146" spans="1:18" ht="16" thickBot="1" x14ac:dyDescent="0.25">
      <c r="A146" s="3"/>
      <c r="B146" s="13"/>
      <c r="C146" s="4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5">
        <f t="shared" si="2"/>
        <v>0</v>
      </c>
      <c r="R146" s="3"/>
    </row>
    <row r="147" spans="1:18" ht="16" thickBot="1" x14ac:dyDescent="0.25">
      <c r="A147" s="3"/>
      <c r="B147" s="13"/>
      <c r="C147" s="4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5">
        <f t="shared" si="2"/>
        <v>0</v>
      </c>
      <c r="R147" s="3"/>
    </row>
    <row r="148" spans="1:18" ht="16" thickBot="1" x14ac:dyDescent="0.25">
      <c r="A148" s="3"/>
      <c r="B148" s="13"/>
      <c r="C148" s="4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5">
        <f t="shared" si="2"/>
        <v>0</v>
      </c>
      <c r="R148" s="3"/>
    </row>
    <row r="149" spans="1:18" ht="16" thickBot="1" x14ac:dyDescent="0.25">
      <c r="A149" s="3"/>
      <c r="B149" s="13"/>
      <c r="C149" s="4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5">
        <f t="shared" si="2"/>
        <v>0</v>
      </c>
      <c r="R149" s="3"/>
    </row>
    <row r="150" spans="1:18" ht="16" thickBot="1" x14ac:dyDescent="0.25">
      <c r="A150" s="3"/>
      <c r="B150" s="13"/>
      <c r="C150" s="4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5">
        <f t="shared" si="2"/>
        <v>0</v>
      </c>
      <c r="R150" s="3"/>
    </row>
    <row r="151" spans="1:18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>
        <f t="shared" si="2"/>
        <v>0</v>
      </c>
    </row>
    <row r="152" spans="1:18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>
        <f t="shared" si="2"/>
        <v>0</v>
      </c>
    </row>
    <row r="153" spans="1:18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>
        <f t="shared" si="2"/>
        <v>0</v>
      </c>
    </row>
    <row r="154" spans="1:18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>
        <f t="shared" si="2"/>
        <v>0</v>
      </c>
    </row>
    <row r="155" spans="1:18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>
        <f t="shared" si="2"/>
        <v>0</v>
      </c>
    </row>
    <row r="156" spans="1:18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>
        <f t="shared" si="2"/>
        <v>0</v>
      </c>
    </row>
    <row r="157" spans="1:18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>
        <f t="shared" si="2"/>
        <v>0</v>
      </c>
    </row>
    <row r="158" spans="1:18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>
        <f t="shared" si="2"/>
        <v>0</v>
      </c>
    </row>
    <row r="159" spans="1:18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>
        <f t="shared" si="2"/>
        <v>0</v>
      </c>
    </row>
    <row r="160" spans="1:18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>
        <f t="shared" si="2"/>
        <v>0</v>
      </c>
    </row>
    <row r="161" spans="2:17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>
        <f t="shared" si="2"/>
        <v>0</v>
      </c>
    </row>
    <row r="162" spans="2:17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>
        <f t="shared" si="2"/>
        <v>0</v>
      </c>
    </row>
    <row r="163" spans="2:17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>
        <f t="shared" si="2"/>
        <v>0</v>
      </c>
    </row>
    <row r="164" spans="2:17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>
        <f t="shared" si="2"/>
        <v>0</v>
      </c>
    </row>
    <row r="165" spans="2:17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>
        <f t="shared" si="2"/>
        <v>0</v>
      </c>
    </row>
    <row r="166" spans="2:17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>
        <f t="shared" si="2"/>
        <v>0</v>
      </c>
    </row>
    <row r="167" spans="2:17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>
        <f t="shared" si="2"/>
        <v>0</v>
      </c>
    </row>
    <row r="168" spans="2:17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>
        <f t="shared" si="2"/>
        <v>0</v>
      </c>
    </row>
    <row r="169" spans="2:17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>
        <f t="shared" si="2"/>
        <v>0</v>
      </c>
    </row>
    <row r="170" spans="2:17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>
        <f t="shared" si="2"/>
        <v>0</v>
      </c>
    </row>
    <row r="171" spans="2:17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>
        <f t="shared" ref="Q171:Q202" si="3">SUM(E171:P171)</f>
        <v>0</v>
      </c>
    </row>
    <row r="172" spans="2:17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>
        <f t="shared" si="3"/>
        <v>0</v>
      </c>
    </row>
    <row r="173" spans="2:17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>
        <f t="shared" si="3"/>
        <v>0</v>
      </c>
    </row>
    <row r="174" spans="2:17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>
        <f t="shared" si="3"/>
        <v>0</v>
      </c>
    </row>
    <row r="175" spans="2:17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>
        <f t="shared" si="3"/>
        <v>0</v>
      </c>
    </row>
    <row r="176" spans="2:17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>
        <f t="shared" si="3"/>
        <v>0</v>
      </c>
    </row>
    <row r="177" spans="2:17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>
        <f t="shared" si="3"/>
        <v>0</v>
      </c>
    </row>
    <row r="178" spans="2:17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>
        <f t="shared" si="3"/>
        <v>0</v>
      </c>
    </row>
    <row r="179" spans="2:17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>
        <f t="shared" si="3"/>
        <v>0</v>
      </c>
    </row>
    <row r="180" spans="2:17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>
        <f t="shared" si="3"/>
        <v>0</v>
      </c>
    </row>
    <row r="181" spans="2:17" x14ac:dyDescent="0.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>
        <f t="shared" si="3"/>
        <v>0</v>
      </c>
    </row>
    <row r="182" spans="2:17" x14ac:dyDescent="0.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>
        <f t="shared" si="3"/>
        <v>0</v>
      </c>
    </row>
    <row r="183" spans="2:17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>
        <f t="shared" si="3"/>
        <v>0</v>
      </c>
    </row>
    <row r="184" spans="2:17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>
        <f t="shared" si="3"/>
        <v>0</v>
      </c>
    </row>
    <row r="185" spans="2:17" x14ac:dyDescent="0.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>
        <f t="shared" si="3"/>
        <v>0</v>
      </c>
    </row>
    <row r="186" spans="2:17" x14ac:dyDescent="0.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>
        <f t="shared" si="3"/>
        <v>0</v>
      </c>
    </row>
    <row r="187" spans="2:17" x14ac:dyDescent="0.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>
        <f t="shared" si="3"/>
        <v>0</v>
      </c>
    </row>
    <row r="188" spans="2:17" x14ac:dyDescent="0.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>
        <f t="shared" si="3"/>
        <v>0</v>
      </c>
    </row>
    <row r="189" spans="2:17" x14ac:dyDescent="0.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>
        <f t="shared" si="3"/>
        <v>0</v>
      </c>
    </row>
    <row r="190" spans="2:17" x14ac:dyDescent="0.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>
        <f t="shared" si="3"/>
        <v>0</v>
      </c>
    </row>
    <row r="191" spans="2:17" x14ac:dyDescent="0.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>
        <f t="shared" si="3"/>
        <v>0</v>
      </c>
    </row>
    <row r="192" spans="2:17" x14ac:dyDescent="0.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>
        <f t="shared" si="3"/>
        <v>0</v>
      </c>
    </row>
    <row r="193" spans="2:17" x14ac:dyDescent="0.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>
        <f t="shared" si="3"/>
        <v>0</v>
      </c>
    </row>
    <row r="194" spans="2:17" x14ac:dyDescent="0.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>
        <f t="shared" si="3"/>
        <v>0</v>
      </c>
    </row>
    <row r="195" spans="2:17" x14ac:dyDescent="0.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>
        <f t="shared" si="3"/>
        <v>0</v>
      </c>
    </row>
    <row r="196" spans="2:17" x14ac:dyDescent="0.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>
        <f t="shared" si="3"/>
        <v>0</v>
      </c>
    </row>
    <row r="197" spans="2:17" x14ac:dyDescent="0.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>
        <f t="shared" si="3"/>
        <v>0</v>
      </c>
    </row>
    <row r="198" spans="2:17" x14ac:dyDescent="0.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>
        <f t="shared" si="3"/>
        <v>0</v>
      </c>
    </row>
    <row r="199" spans="2:17" x14ac:dyDescent="0.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>
        <f t="shared" si="3"/>
        <v>0</v>
      </c>
    </row>
    <row r="200" spans="2:17" x14ac:dyDescent="0.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>
        <f t="shared" si="3"/>
        <v>0</v>
      </c>
    </row>
    <row r="201" spans="2:17" x14ac:dyDescent="0.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>
        <f t="shared" si="3"/>
        <v>0</v>
      </c>
    </row>
    <row r="202" spans="2:17" x14ac:dyDescent="0.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>
        <f t="shared" si="3"/>
        <v>0</v>
      </c>
    </row>
    <row r="203" spans="2:17" x14ac:dyDescent="0.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>
        <f t="shared" ref="Q203:Q211" si="4">SUM(E203:P203)</f>
        <v>0</v>
      </c>
    </row>
    <row r="204" spans="2:17" x14ac:dyDescent="0.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>
        <f t="shared" si="4"/>
        <v>0</v>
      </c>
    </row>
    <row r="205" spans="2:17" x14ac:dyDescent="0.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>
        <f t="shared" si="4"/>
        <v>0</v>
      </c>
    </row>
    <row r="206" spans="2:17" x14ac:dyDescent="0.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>
        <f t="shared" si="4"/>
        <v>0</v>
      </c>
    </row>
    <row r="207" spans="2:17" x14ac:dyDescent="0.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>
        <f t="shared" si="4"/>
        <v>0</v>
      </c>
    </row>
    <row r="208" spans="2:17" x14ac:dyDescent="0.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>
        <f t="shared" si="4"/>
        <v>0</v>
      </c>
    </row>
    <row r="209" spans="2:17" x14ac:dyDescent="0.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>
        <f t="shared" si="4"/>
        <v>0</v>
      </c>
    </row>
    <row r="210" spans="2:17" x14ac:dyDescent="0.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>
        <f t="shared" si="4"/>
        <v>0</v>
      </c>
    </row>
    <row r="211" spans="2:17" x14ac:dyDescent="0.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>
        <f t="shared" si="4"/>
        <v>0</v>
      </c>
    </row>
    <row r="212" spans="2:17" x14ac:dyDescent="0.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2:17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2:17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2:17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2:17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2:17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2:17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2:17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2:17" x14ac:dyDescent="0.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2:17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2:17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2:17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2:17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2:16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2:16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2:16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2:16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2:16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2:16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2:16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2:16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2:16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2:16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2:16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2:16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2:16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2:16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2:16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2:16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2:16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2:16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2:16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2:16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2:16" x14ac:dyDescent="0.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2:16" x14ac:dyDescent="0.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2:16" x14ac:dyDescent="0.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2:16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2:16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2:16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2:16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2:16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2:16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2:16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2:16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2:16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2:16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2:16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2:16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2:16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2:16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2:16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2:16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2:16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2:16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2:16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2:16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2:16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2:16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2:16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2:16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2:16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2:16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2:16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2:16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2:16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2:16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2:16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2:16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2:16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2:16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2:16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2:16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2:16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2:16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2:16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2:16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2:16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2:16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2:16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2:16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2:16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2:16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2:16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2:16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2:16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2:16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2:16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2:16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2:16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2:16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2:16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2:16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2:16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2:16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2:16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2:16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2:16" x14ac:dyDescent="0.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2:16" x14ac:dyDescent="0.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2:16" x14ac:dyDescent="0.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2:16" x14ac:dyDescent="0.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2:16" x14ac:dyDescent="0.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2:16" x14ac:dyDescent="0.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2:16" x14ac:dyDescent="0.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2:16" x14ac:dyDescent="0.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2:16" x14ac:dyDescent="0.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2:16" x14ac:dyDescent="0.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2:16" x14ac:dyDescent="0.2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2:16" x14ac:dyDescent="0.2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2:16" x14ac:dyDescent="0.2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2:16" x14ac:dyDescent="0.2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2:16" x14ac:dyDescent="0.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2:16" x14ac:dyDescent="0.2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2:16" x14ac:dyDescent="0.2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2:16" x14ac:dyDescent="0.2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2:16" x14ac:dyDescent="0.2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2:16" x14ac:dyDescent="0.2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2:16" x14ac:dyDescent="0.2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2:16" x14ac:dyDescent="0.2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2:16" x14ac:dyDescent="0.2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2:16" x14ac:dyDescent="0.2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2:16" x14ac:dyDescent="0.2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2:16" x14ac:dyDescent="0.2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2:16" x14ac:dyDescent="0.2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2:16" x14ac:dyDescent="0.2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2:16" x14ac:dyDescent="0.2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2:16" x14ac:dyDescent="0.2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2:16" x14ac:dyDescent="0.2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2:16" x14ac:dyDescent="0.2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2:16" x14ac:dyDescent="0.2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2:16" x14ac:dyDescent="0.2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2:16" x14ac:dyDescent="0.2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2:16" x14ac:dyDescent="0.2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2:16" x14ac:dyDescent="0.2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2:16" x14ac:dyDescent="0.2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2:16" x14ac:dyDescent="0.2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2:16" x14ac:dyDescent="0.2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2:16" x14ac:dyDescent="0.2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2:16" x14ac:dyDescent="0.2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2:16" x14ac:dyDescent="0.2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2:16" x14ac:dyDescent="0.2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2:16" x14ac:dyDescent="0.2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2:16" x14ac:dyDescent="0.2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2:16" x14ac:dyDescent="0.2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2:16" x14ac:dyDescent="0.2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2:16" x14ac:dyDescent="0.2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2:16" x14ac:dyDescent="0.2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2:16" x14ac:dyDescent="0.2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2:16" x14ac:dyDescent="0.2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2:16" x14ac:dyDescent="0.2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2:16" x14ac:dyDescent="0.2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2:16" x14ac:dyDescent="0.2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2:16" x14ac:dyDescent="0.2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2:16" x14ac:dyDescent="0.2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2:16" x14ac:dyDescent="0.2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2:16" x14ac:dyDescent="0.2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2:16" x14ac:dyDescent="0.2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2:16" x14ac:dyDescent="0.2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2:16" x14ac:dyDescent="0.2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2:16" x14ac:dyDescent="0.2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2:16" x14ac:dyDescent="0.2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2:16" x14ac:dyDescent="0.2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2:16" x14ac:dyDescent="0.2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2:16" x14ac:dyDescent="0.2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2:16" x14ac:dyDescent="0.2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2:16" x14ac:dyDescent="0.2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2:16" x14ac:dyDescent="0.2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2:16" x14ac:dyDescent="0.2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2:16" x14ac:dyDescent="0.2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2:16" x14ac:dyDescent="0.2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2:16" x14ac:dyDescent="0.2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2:16" x14ac:dyDescent="0.2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2:16" x14ac:dyDescent="0.2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2:16" x14ac:dyDescent="0.2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2:16" x14ac:dyDescent="0.2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2:16" x14ac:dyDescent="0.2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2:16" x14ac:dyDescent="0.2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2:16" x14ac:dyDescent="0.2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2:16" x14ac:dyDescent="0.2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2:16" x14ac:dyDescent="0.2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2:16" x14ac:dyDescent="0.2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2:16" x14ac:dyDescent="0.2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2:16" x14ac:dyDescent="0.2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2:16" x14ac:dyDescent="0.2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2:16" x14ac:dyDescent="0.2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2:16" x14ac:dyDescent="0.2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2:16" x14ac:dyDescent="0.2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2:16" x14ac:dyDescent="0.2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2:16" x14ac:dyDescent="0.2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2:16" x14ac:dyDescent="0.2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2:16" x14ac:dyDescent="0.2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2:16" x14ac:dyDescent="0.2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2:16" x14ac:dyDescent="0.2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2:16" x14ac:dyDescent="0.2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2:16" x14ac:dyDescent="0.2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2:16" x14ac:dyDescent="0.2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2:16" x14ac:dyDescent="0.2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2:16" x14ac:dyDescent="0.2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2:16" x14ac:dyDescent="0.2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2:16" x14ac:dyDescent="0.2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2:16" x14ac:dyDescent="0.2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2:16" x14ac:dyDescent="0.2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2:16" x14ac:dyDescent="0.2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2:16" x14ac:dyDescent="0.2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2:16" x14ac:dyDescent="0.2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2:16" x14ac:dyDescent="0.2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2:16" x14ac:dyDescent="0.2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2:16" x14ac:dyDescent="0.2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2:16" x14ac:dyDescent="0.2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2:16" x14ac:dyDescent="0.2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2:16" x14ac:dyDescent="0.2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2:16" x14ac:dyDescent="0.2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2:16" x14ac:dyDescent="0.2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2:16" x14ac:dyDescent="0.2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2:16" x14ac:dyDescent="0.2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2:16" x14ac:dyDescent="0.2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2:16" x14ac:dyDescent="0.2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2:16" x14ac:dyDescent="0.2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2:16" x14ac:dyDescent="0.2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2:16" x14ac:dyDescent="0.2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2:16" x14ac:dyDescent="0.2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2:16" x14ac:dyDescent="0.2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2:16" x14ac:dyDescent="0.2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2:16" x14ac:dyDescent="0.2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2:16" x14ac:dyDescent="0.2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2:16" x14ac:dyDescent="0.2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2:16" x14ac:dyDescent="0.2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2:16" x14ac:dyDescent="0.2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2:16" x14ac:dyDescent="0.2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2:16" x14ac:dyDescent="0.2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2:16" x14ac:dyDescent="0.2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2:16" x14ac:dyDescent="0.2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2:16" x14ac:dyDescent="0.2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2:16" x14ac:dyDescent="0.2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2:16" x14ac:dyDescent="0.2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2:16" x14ac:dyDescent="0.2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2:16" x14ac:dyDescent="0.2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2:16" x14ac:dyDescent="0.2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2:16" x14ac:dyDescent="0.2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2:16" x14ac:dyDescent="0.2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2:16" x14ac:dyDescent="0.2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2:16" x14ac:dyDescent="0.2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2:16" x14ac:dyDescent="0.2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2:16" x14ac:dyDescent="0.2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2:16" x14ac:dyDescent="0.2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2:16" x14ac:dyDescent="0.2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2:16" x14ac:dyDescent="0.2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2:16" x14ac:dyDescent="0.2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2:16" x14ac:dyDescent="0.2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2:16" x14ac:dyDescent="0.2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2:16" x14ac:dyDescent="0.2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2:16" x14ac:dyDescent="0.2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2:16" x14ac:dyDescent="0.2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2:16" x14ac:dyDescent="0.2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2:16" x14ac:dyDescent="0.2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2:16" x14ac:dyDescent="0.2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2:16" x14ac:dyDescent="0.2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2:16" x14ac:dyDescent="0.2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2:16" x14ac:dyDescent="0.2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2:16" x14ac:dyDescent="0.2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2:16" x14ac:dyDescent="0.2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2:16" x14ac:dyDescent="0.2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2:16" x14ac:dyDescent="0.2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2:16" x14ac:dyDescent="0.2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2:16" x14ac:dyDescent="0.2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2:16" x14ac:dyDescent="0.2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2:16" x14ac:dyDescent="0.2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2:16" x14ac:dyDescent="0.2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2:16" x14ac:dyDescent="0.2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2:16" x14ac:dyDescent="0.2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2:16" x14ac:dyDescent="0.2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2:16" x14ac:dyDescent="0.2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2:16" x14ac:dyDescent="0.2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2:16" x14ac:dyDescent="0.2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2:16" x14ac:dyDescent="0.2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2:16" x14ac:dyDescent="0.2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2:16" x14ac:dyDescent="0.2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2:16" x14ac:dyDescent="0.2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2:16" x14ac:dyDescent="0.2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2:16" x14ac:dyDescent="0.2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2:16" x14ac:dyDescent="0.2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2:16" x14ac:dyDescent="0.2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2:16" x14ac:dyDescent="0.2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2:16" x14ac:dyDescent="0.2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2:16" x14ac:dyDescent="0.2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2:16" x14ac:dyDescent="0.2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2:16" x14ac:dyDescent="0.2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2:16" x14ac:dyDescent="0.2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2:16" x14ac:dyDescent="0.2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2:16" x14ac:dyDescent="0.2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2:16" x14ac:dyDescent="0.2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2:16" x14ac:dyDescent="0.2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2:16" x14ac:dyDescent="0.2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2:16" x14ac:dyDescent="0.2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2:16" x14ac:dyDescent="0.2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2:16" x14ac:dyDescent="0.2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2:16" x14ac:dyDescent="0.2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2:16" x14ac:dyDescent="0.2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2:16" x14ac:dyDescent="0.2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2:16" x14ac:dyDescent="0.2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2:16" x14ac:dyDescent="0.2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2:16" x14ac:dyDescent="0.2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2:16" x14ac:dyDescent="0.2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2:16" x14ac:dyDescent="0.2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2:16" x14ac:dyDescent="0.2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2:16" x14ac:dyDescent="0.2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2:16" x14ac:dyDescent="0.2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2:16" x14ac:dyDescent="0.2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2:16" x14ac:dyDescent="0.2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2:16" x14ac:dyDescent="0.2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2:16" x14ac:dyDescent="0.2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2:16" x14ac:dyDescent="0.2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2:16" x14ac:dyDescent="0.2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2:16" x14ac:dyDescent="0.2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2:16" x14ac:dyDescent="0.2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2:16" x14ac:dyDescent="0.2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2:16" x14ac:dyDescent="0.2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2:16" x14ac:dyDescent="0.2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2:16" x14ac:dyDescent="0.2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2:16" x14ac:dyDescent="0.2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2:16" x14ac:dyDescent="0.2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2:16" x14ac:dyDescent="0.2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2:16" x14ac:dyDescent="0.2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2:16" x14ac:dyDescent="0.2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2:16" x14ac:dyDescent="0.2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2:16" x14ac:dyDescent="0.2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2:16" x14ac:dyDescent="0.2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2:16" x14ac:dyDescent="0.2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2:16" x14ac:dyDescent="0.2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2:16" x14ac:dyDescent="0.2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2:16" x14ac:dyDescent="0.2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2:16" x14ac:dyDescent="0.2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2:16" x14ac:dyDescent="0.2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2:16" x14ac:dyDescent="0.2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2:16" x14ac:dyDescent="0.2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2:16" x14ac:dyDescent="0.2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2:16" x14ac:dyDescent="0.2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2:16" x14ac:dyDescent="0.2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2:16" x14ac:dyDescent="0.2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2:16" x14ac:dyDescent="0.2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2:16" x14ac:dyDescent="0.2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2:16" x14ac:dyDescent="0.2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2:16" x14ac:dyDescent="0.2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2:16" x14ac:dyDescent="0.2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2:16" x14ac:dyDescent="0.2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2:16" x14ac:dyDescent="0.2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2:16" x14ac:dyDescent="0.2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2:16" x14ac:dyDescent="0.2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2:16" x14ac:dyDescent="0.2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2:16" x14ac:dyDescent="0.2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2:16" x14ac:dyDescent="0.2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2:16" x14ac:dyDescent="0.2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2:16" x14ac:dyDescent="0.2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2:16" x14ac:dyDescent="0.2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2:16" x14ac:dyDescent="0.2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2:16" x14ac:dyDescent="0.2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2:16" x14ac:dyDescent="0.2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2:16" x14ac:dyDescent="0.2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2:16" x14ac:dyDescent="0.2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2:16" x14ac:dyDescent="0.2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2:16" x14ac:dyDescent="0.2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2:16" x14ac:dyDescent="0.2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2:16" x14ac:dyDescent="0.2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2:16" x14ac:dyDescent="0.2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2:16" x14ac:dyDescent="0.2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2:16" x14ac:dyDescent="0.2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2:16" x14ac:dyDescent="0.2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2:16" x14ac:dyDescent="0.2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2:16" x14ac:dyDescent="0.2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2:16" x14ac:dyDescent="0.2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2:16" x14ac:dyDescent="0.2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2:16" x14ac:dyDescent="0.2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2:16" x14ac:dyDescent="0.2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2:16" x14ac:dyDescent="0.2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2:16" x14ac:dyDescent="0.2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2:16" x14ac:dyDescent="0.2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2:16" x14ac:dyDescent="0.2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2:16" x14ac:dyDescent="0.2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2:16" x14ac:dyDescent="0.2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2:16" x14ac:dyDescent="0.2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2:16" x14ac:dyDescent="0.2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2:16" x14ac:dyDescent="0.2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2:16" x14ac:dyDescent="0.2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2:16" x14ac:dyDescent="0.2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2:16" x14ac:dyDescent="0.2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2:16" x14ac:dyDescent="0.2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2:16" x14ac:dyDescent="0.2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2:16" x14ac:dyDescent="0.2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2:16" x14ac:dyDescent="0.2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2:16" x14ac:dyDescent="0.2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2:16" x14ac:dyDescent="0.2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2:16" x14ac:dyDescent="0.2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2:16" x14ac:dyDescent="0.2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2:16" x14ac:dyDescent="0.2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2:16" x14ac:dyDescent="0.2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2:16" x14ac:dyDescent="0.2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2:16" x14ac:dyDescent="0.2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2:16" x14ac:dyDescent="0.2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2:16" x14ac:dyDescent="0.2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2:16" x14ac:dyDescent="0.2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2:16" x14ac:dyDescent="0.2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2:16" x14ac:dyDescent="0.2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2:16" x14ac:dyDescent="0.2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2:16" x14ac:dyDescent="0.2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2:16" x14ac:dyDescent="0.2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2:16" x14ac:dyDescent="0.2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2:16" x14ac:dyDescent="0.2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2:16" x14ac:dyDescent="0.2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2:16" x14ac:dyDescent="0.2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2:16" x14ac:dyDescent="0.2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2:16" x14ac:dyDescent="0.2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2:16" x14ac:dyDescent="0.2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2:16" x14ac:dyDescent="0.2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2:16" x14ac:dyDescent="0.2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2:16" x14ac:dyDescent="0.2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2:16" x14ac:dyDescent="0.2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2:16" x14ac:dyDescent="0.2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2:16" x14ac:dyDescent="0.2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2:16" x14ac:dyDescent="0.2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2:16" x14ac:dyDescent="0.2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2:16" x14ac:dyDescent="0.2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2:16" x14ac:dyDescent="0.2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2:16" x14ac:dyDescent="0.2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2:16" x14ac:dyDescent="0.2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2:16" x14ac:dyDescent="0.2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2:16" x14ac:dyDescent="0.2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2:16" x14ac:dyDescent="0.2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2:16" x14ac:dyDescent="0.2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2:16" x14ac:dyDescent="0.2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2:16" x14ac:dyDescent="0.2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2:16" x14ac:dyDescent="0.2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2:16" x14ac:dyDescent="0.2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2:16" x14ac:dyDescent="0.2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2:16" x14ac:dyDescent="0.2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2:16" x14ac:dyDescent="0.2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2:16" x14ac:dyDescent="0.2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2:16" x14ac:dyDescent="0.2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2:16" x14ac:dyDescent="0.2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2:16" x14ac:dyDescent="0.2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2:16" x14ac:dyDescent="0.2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2:16" x14ac:dyDescent="0.2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2:16" x14ac:dyDescent="0.2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2:16" x14ac:dyDescent="0.2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2:16" x14ac:dyDescent="0.2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2:16" x14ac:dyDescent="0.2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2:16" x14ac:dyDescent="0.2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2:16" x14ac:dyDescent="0.2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2:16" x14ac:dyDescent="0.2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2:16" x14ac:dyDescent="0.2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2:16" x14ac:dyDescent="0.2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2:16" x14ac:dyDescent="0.2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2:16" x14ac:dyDescent="0.2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2:16" x14ac:dyDescent="0.2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2:16" x14ac:dyDescent="0.2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2:16" x14ac:dyDescent="0.2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2:16" x14ac:dyDescent="0.2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2:16" x14ac:dyDescent="0.2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2:16" x14ac:dyDescent="0.2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2:16" x14ac:dyDescent="0.2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2:16" x14ac:dyDescent="0.2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2:16" x14ac:dyDescent="0.2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2:16" x14ac:dyDescent="0.2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2:16" x14ac:dyDescent="0.2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2:16" x14ac:dyDescent="0.2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2:16" x14ac:dyDescent="0.2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2:16" x14ac:dyDescent="0.2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2:16" x14ac:dyDescent="0.2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2:16" x14ac:dyDescent="0.2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2:16" x14ac:dyDescent="0.2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2:16" x14ac:dyDescent="0.2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2:16" x14ac:dyDescent="0.2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2:16" x14ac:dyDescent="0.2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2:16" x14ac:dyDescent="0.2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2:16" x14ac:dyDescent="0.2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2:16" x14ac:dyDescent="0.2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2:16" x14ac:dyDescent="0.2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2:16" x14ac:dyDescent="0.2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2:16" x14ac:dyDescent="0.2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2:16" x14ac:dyDescent="0.2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2:16" x14ac:dyDescent="0.2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2:16" x14ac:dyDescent="0.2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2:16" x14ac:dyDescent="0.2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2:16" x14ac:dyDescent="0.2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2:16" x14ac:dyDescent="0.2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2:16" x14ac:dyDescent="0.2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2:16" x14ac:dyDescent="0.2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2:16" x14ac:dyDescent="0.2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2:16" x14ac:dyDescent="0.2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2:16" x14ac:dyDescent="0.2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2:16" x14ac:dyDescent="0.2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2:16" x14ac:dyDescent="0.2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2:16" x14ac:dyDescent="0.2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2:16" x14ac:dyDescent="0.2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2:16" x14ac:dyDescent="0.2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2:16" x14ac:dyDescent="0.2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2:16" x14ac:dyDescent="0.2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2:16" x14ac:dyDescent="0.2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2:16" x14ac:dyDescent="0.2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2:16" x14ac:dyDescent="0.2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2:16" x14ac:dyDescent="0.2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2:16" x14ac:dyDescent="0.2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2:16" x14ac:dyDescent="0.2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2:16" x14ac:dyDescent="0.2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2:16" x14ac:dyDescent="0.2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2:16" x14ac:dyDescent="0.2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2:16" x14ac:dyDescent="0.2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2:16" x14ac:dyDescent="0.2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2:16" x14ac:dyDescent="0.2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2:16" x14ac:dyDescent="0.2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2:16" x14ac:dyDescent="0.2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2:16" x14ac:dyDescent="0.2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2:16" x14ac:dyDescent="0.2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2:16" x14ac:dyDescent="0.2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2:16" x14ac:dyDescent="0.2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2:16" x14ac:dyDescent="0.2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2:16" x14ac:dyDescent="0.2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2:16" x14ac:dyDescent="0.2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2:16" x14ac:dyDescent="0.2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2:16" x14ac:dyDescent="0.2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2:16" x14ac:dyDescent="0.2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2:16" x14ac:dyDescent="0.2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2:16" x14ac:dyDescent="0.2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2:16" x14ac:dyDescent="0.2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2:16" x14ac:dyDescent="0.2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2:16" x14ac:dyDescent="0.2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2:16" x14ac:dyDescent="0.2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2:16" x14ac:dyDescent="0.2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2:16" x14ac:dyDescent="0.2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2:16" x14ac:dyDescent="0.2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2:16" x14ac:dyDescent="0.2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2:16" x14ac:dyDescent="0.2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2:16" x14ac:dyDescent="0.2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2:16" x14ac:dyDescent="0.2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2:16" x14ac:dyDescent="0.2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2:16" x14ac:dyDescent="0.2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2:16" x14ac:dyDescent="0.2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2:16" x14ac:dyDescent="0.2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2:16" x14ac:dyDescent="0.2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2:16" x14ac:dyDescent="0.2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2:16" x14ac:dyDescent="0.2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2:16" x14ac:dyDescent="0.2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2:16" x14ac:dyDescent="0.2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2:16" x14ac:dyDescent="0.2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2:16" x14ac:dyDescent="0.2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2:16" x14ac:dyDescent="0.2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2:16" x14ac:dyDescent="0.2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2:16" x14ac:dyDescent="0.2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2:16" x14ac:dyDescent="0.2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2:16" x14ac:dyDescent="0.2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2:16" x14ac:dyDescent="0.2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2:16" x14ac:dyDescent="0.2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2:16" x14ac:dyDescent="0.2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2:16" x14ac:dyDescent="0.2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2:16" x14ac:dyDescent="0.2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2:16" x14ac:dyDescent="0.2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2:16" x14ac:dyDescent="0.2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2:16" x14ac:dyDescent="0.2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2:16" x14ac:dyDescent="0.2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2:16" x14ac:dyDescent="0.2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2:16" x14ac:dyDescent="0.2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2:16" x14ac:dyDescent="0.2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2:16" x14ac:dyDescent="0.2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2:16" x14ac:dyDescent="0.2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2:16" x14ac:dyDescent="0.2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2:16" x14ac:dyDescent="0.2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2:16" x14ac:dyDescent="0.2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2:16" x14ac:dyDescent="0.2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2:16" x14ac:dyDescent="0.2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2:16" x14ac:dyDescent="0.2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2:16" x14ac:dyDescent="0.2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2:16" x14ac:dyDescent="0.2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2:16" x14ac:dyDescent="0.2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2:16" x14ac:dyDescent="0.2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2:16" x14ac:dyDescent="0.2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2:16" x14ac:dyDescent="0.2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2:16" x14ac:dyDescent="0.2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2:16" x14ac:dyDescent="0.2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2:16" x14ac:dyDescent="0.2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2:16" x14ac:dyDescent="0.2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2:16" x14ac:dyDescent="0.2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2:16" x14ac:dyDescent="0.2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2:16" x14ac:dyDescent="0.2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2:16" x14ac:dyDescent="0.2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2:16" x14ac:dyDescent="0.2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2:16" x14ac:dyDescent="0.2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2:16" x14ac:dyDescent="0.2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2:16" x14ac:dyDescent="0.2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2:16" x14ac:dyDescent="0.2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2:16" x14ac:dyDescent="0.2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2:16" x14ac:dyDescent="0.2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2:16" x14ac:dyDescent="0.2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2:16" x14ac:dyDescent="0.2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2:16" x14ac:dyDescent="0.2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2:16" x14ac:dyDescent="0.2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2:16" x14ac:dyDescent="0.2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2:16" x14ac:dyDescent="0.2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2:16" x14ac:dyDescent="0.2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2:16" x14ac:dyDescent="0.2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2:16" x14ac:dyDescent="0.2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2:16" x14ac:dyDescent="0.2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2:16" x14ac:dyDescent="0.2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2:16" x14ac:dyDescent="0.2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2:16" x14ac:dyDescent="0.2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2:16" x14ac:dyDescent="0.2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2:16" x14ac:dyDescent="0.2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2:16" x14ac:dyDescent="0.2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2:16" x14ac:dyDescent="0.2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2:16" x14ac:dyDescent="0.2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2:16" x14ac:dyDescent="0.2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2:16" x14ac:dyDescent="0.2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2:16" x14ac:dyDescent="0.2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2:16" x14ac:dyDescent="0.2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2:16" x14ac:dyDescent="0.2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2:16" x14ac:dyDescent="0.2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2:16" x14ac:dyDescent="0.2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2:16" x14ac:dyDescent="0.2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2:16" x14ac:dyDescent="0.2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2:16" x14ac:dyDescent="0.2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2:16" x14ac:dyDescent="0.2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2:16" x14ac:dyDescent="0.2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2:16" x14ac:dyDescent="0.2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2:16" x14ac:dyDescent="0.2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2:16" x14ac:dyDescent="0.2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2:16" x14ac:dyDescent="0.2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2:16" x14ac:dyDescent="0.2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2:16" x14ac:dyDescent="0.2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2:16" x14ac:dyDescent="0.2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2:16" x14ac:dyDescent="0.2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2:16" x14ac:dyDescent="0.2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2:16" x14ac:dyDescent="0.2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2:16" x14ac:dyDescent="0.2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2:16" x14ac:dyDescent="0.2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2:16" x14ac:dyDescent="0.2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2:16" x14ac:dyDescent="0.2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2:16" x14ac:dyDescent="0.2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2:16" x14ac:dyDescent="0.2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2:16" x14ac:dyDescent="0.2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2:16" x14ac:dyDescent="0.2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2:16" x14ac:dyDescent="0.2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2:16" x14ac:dyDescent="0.2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2:16" x14ac:dyDescent="0.2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2:16" x14ac:dyDescent="0.2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2:16" x14ac:dyDescent="0.2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2:16" x14ac:dyDescent="0.2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2:16" x14ac:dyDescent="0.2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2:16" x14ac:dyDescent="0.2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2:16" x14ac:dyDescent="0.2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2:16" x14ac:dyDescent="0.2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2:16" x14ac:dyDescent="0.2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2:16" x14ac:dyDescent="0.2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2:16" x14ac:dyDescent="0.2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2:16" x14ac:dyDescent="0.2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2:16" x14ac:dyDescent="0.2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2:16" x14ac:dyDescent="0.2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2:16" x14ac:dyDescent="0.2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2:16" x14ac:dyDescent="0.2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2:16" x14ac:dyDescent="0.2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2:16" x14ac:dyDescent="0.2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2:16" x14ac:dyDescent="0.2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2:16" x14ac:dyDescent="0.2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2:16" x14ac:dyDescent="0.2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2:16" x14ac:dyDescent="0.2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2:16" x14ac:dyDescent="0.2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2:16" x14ac:dyDescent="0.2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2:16" x14ac:dyDescent="0.2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2:16" x14ac:dyDescent="0.2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2:16" x14ac:dyDescent="0.2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2:16" x14ac:dyDescent="0.2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2:16" x14ac:dyDescent="0.2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2:16" x14ac:dyDescent="0.2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2:16" x14ac:dyDescent="0.2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2:16" x14ac:dyDescent="0.2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2:16" x14ac:dyDescent="0.2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2:16" x14ac:dyDescent="0.2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2:16" x14ac:dyDescent="0.2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2:16" x14ac:dyDescent="0.2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2:16" x14ac:dyDescent="0.2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2:16" x14ac:dyDescent="0.2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2:16" x14ac:dyDescent="0.2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2:16" x14ac:dyDescent="0.2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2:16" x14ac:dyDescent="0.2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2:16" x14ac:dyDescent="0.2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2:16" x14ac:dyDescent="0.2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2:16" x14ac:dyDescent="0.2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2:16" x14ac:dyDescent="0.2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2:16" x14ac:dyDescent="0.2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2:16" x14ac:dyDescent="0.2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2:16" x14ac:dyDescent="0.2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2:16" x14ac:dyDescent="0.2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2:16" x14ac:dyDescent="0.2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2:16" x14ac:dyDescent="0.2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2:16" x14ac:dyDescent="0.2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2:16" x14ac:dyDescent="0.2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2:16" x14ac:dyDescent="0.2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2:16" x14ac:dyDescent="0.2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2:16" x14ac:dyDescent="0.2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2:16" x14ac:dyDescent="0.2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2:16" x14ac:dyDescent="0.2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2:16" x14ac:dyDescent="0.2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2:16" x14ac:dyDescent="0.2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2:16" x14ac:dyDescent="0.2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2:16" x14ac:dyDescent="0.2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2:16" x14ac:dyDescent="0.2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2:16" x14ac:dyDescent="0.2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2:16" x14ac:dyDescent="0.2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2:16" x14ac:dyDescent="0.2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2:16" x14ac:dyDescent="0.2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2:16" x14ac:dyDescent="0.2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2:16" x14ac:dyDescent="0.2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2:16" x14ac:dyDescent="0.2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2:16" x14ac:dyDescent="0.2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2:16" x14ac:dyDescent="0.2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2:16" x14ac:dyDescent="0.2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2:16" x14ac:dyDescent="0.2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2:16" x14ac:dyDescent="0.2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2:16" x14ac:dyDescent="0.2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2:16" x14ac:dyDescent="0.2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2:16" x14ac:dyDescent="0.2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2:16" x14ac:dyDescent="0.2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2:16" x14ac:dyDescent="0.2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2:16" x14ac:dyDescent="0.2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2:16" x14ac:dyDescent="0.2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2:16" x14ac:dyDescent="0.2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2:16" x14ac:dyDescent="0.2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2:16" x14ac:dyDescent="0.2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2:16" x14ac:dyDescent="0.2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2:16" x14ac:dyDescent="0.2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2:16" x14ac:dyDescent="0.2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2:16" x14ac:dyDescent="0.2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2:16" x14ac:dyDescent="0.2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2:16" x14ac:dyDescent="0.2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2:16" x14ac:dyDescent="0.2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2:16" x14ac:dyDescent="0.2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2:16" x14ac:dyDescent="0.2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2:16" x14ac:dyDescent="0.2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2:16" x14ac:dyDescent="0.2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2:16" x14ac:dyDescent="0.2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2:16" x14ac:dyDescent="0.2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2:16" x14ac:dyDescent="0.2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2:16" x14ac:dyDescent="0.2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2:16" x14ac:dyDescent="0.2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2:16" x14ac:dyDescent="0.2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2:16" x14ac:dyDescent="0.2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2:16" x14ac:dyDescent="0.2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2:16" x14ac:dyDescent="0.2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2:16" x14ac:dyDescent="0.2"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2:16" x14ac:dyDescent="0.2"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2:16" x14ac:dyDescent="0.2"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2:16" x14ac:dyDescent="0.2"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2:16" x14ac:dyDescent="0.2"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2:16" x14ac:dyDescent="0.2"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2:16" x14ac:dyDescent="0.2"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2:16" x14ac:dyDescent="0.2"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2:16" x14ac:dyDescent="0.2"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2:16" x14ac:dyDescent="0.2"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2:16" x14ac:dyDescent="0.2"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2:16" x14ac:dyDescent="0.2"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2:16" x14ac:dyDescent="0.2"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2:16" x14ac:dyDescent="0.2"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2:16" x14ac:dyDescent="0.2"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2:16" x14ac:dyDescent="0.2"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2:16" x14ac:dyDescent="0.2"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2:16" x14ac:dyDescent="0.2"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2:16" x14ac:dyDescent="0.2"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2:16" x14ac:dyDescent="0.2"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2:16" x14ac:dyDescent="0.2"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2:16" x14ac:dyDescent="0.2"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2:16" x14ac:dyDescent="0.2"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2:16" x14ac:dyDescent="0.2"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2:16" x14ac:dyDescent="0.2"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2:16" x14ac:dyDescent="0.2"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2:16" x14ac:dyDescent="0.2"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2:16" x14ac:dyDescent="0.2"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2:16" x14ac:dyDescent="0.2"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2:16" x14ac:dyDescent="0.2"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2:16" x14ac:dyDescent="0.2"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2:16" x14ac:dyDescent="0.2"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2:16" x14ac:dyDescent="0.2"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2:16" x14ac:dyDescent="0.2"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2:16" x14ac:dyDescent="0.2"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2:16" x14ac:dyDescent="0.2"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2:16" x14ac:dyDescent="0.2"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2:16" x14ac:dyDescent="0.2"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2:16" x14ac:dyDescent="0.2"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2:16" x14ac:dyDescent="0.2"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2:16" x14ac:dyDescent="0.2"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2:16" x14ac:dyDescent="0.2"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2:16" x14ac:dyDescent="0.2"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2:16" x14ac:dyDescent="0.2"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2:16" x14ac:dyDescent="0.2"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2:16" x14ac:dyDescent="0.2"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  <row r="1002" spans="2:16" x14ac:dyDescent="0.2"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</row>
    <row r="1003" spans="2:16" x14ac:dyDescent="0.2"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</row>
    <row r="1004" spans="2:16" x14ac:dyDescent="0.2"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</row>
    <row r="1005" spans="2:16" x14ac:dyDescent="0.2"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</row>
    <row r="1006" spans="2:16" x14ac:dyDescent="0.2"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</row>
    <row r="1007" spans="2:16" x14ac:dyDescent="0.2"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</row>
    <row r="1008" spans="2:16" x14ac:dyDescent="0.2"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</row>
    <row r="1009" spans="2:16" x14ac:dyDescent="0.2"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</row>
    <row r="1010" spans="2:16" x14ac:dyDescent="0.2"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</row>
    <row r="1011" spans="2:16" x14ac:dyDescent="0.2"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</row>
    <row r="1012" spans="2:16" x14ac:dyDescent="0.2"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</row>
    <row r="1013" spans="2:16" x14ac:dyDescent="0.2"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</row>
    <row r="1014" spans="2:16" x14ac:dyDescent="0.2"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</row>
    <row r="1015" spans="2:16" x14ac:dyDescent="0.2"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</row>
    <row r="1016" spans="2:16" x14ac:dyDescent="0.2"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</row>
    <row r="1017" spans="2:16" x14ac:dyDescent="0.2"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</row>
    <row r="1018" spans="2:16" x14ac:dyDescent="0.2"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</row>
    <row r="1019" spans="2:16" x14ac:dyDescent="0.2"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</row>
    <row r="1020" spans="2:16" x14ac:dyDescent="0.2"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</row>
    <row r="1021" spans="2:16" x14ac:dyDescent="0.2"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</row>
    <row r="1022" spans="2:16" x14ac:dyDescent="0.2"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</row>
    <row r="1023" spans="2:16" x14ac:dyDescent="0.2"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</row>
    <row r="1024" spans="2:16" x14ac:dyDescent="0.2"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</row>
    <row r="1025" spans="2:16" x14ac:dyDescent="0.2"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</row>
    <row r="1026" spans="2:16" x14ac:dyDescent="0.2"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</row>
    <row r="1027" spans="2:16" x14ac:dyDescent="0.2"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</row>
    <row r="1028" spans="2:16" x14ac:dyDescent="0.2"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</row>
    <row r="1029" spans="2:16" x14ac:dyDescent="0.2"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</row>
    <row r="1030" spans="2:16" x14ac:dyDescent="0.2"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</row>
    <row r="1031" spans="2:16" x14ac:dyDescent="0.2"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</row>
    <row r="1032" spans="2:16" x14ac:dyDescent="0.2"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</row>
    <row r="1033" spans="2:16" x14ac:dyDescent="0.2"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</row>
    <row r="1034" spans="2:16" x14ac:dyDescent="0.2"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</row>
    <row r="1035" spans="2:16" x14ac:dyDescent="0.2"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</row>
    <row r="1036" spans="2:16" x14ac:dyDescent="0.2"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</row>
    <row r="1037" spans="2:16" x14ac:dyDescent="0.2"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</row>
    <row r="1038" spans="2:16" x14ac:dyDescent="0.2"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</row>
    <row r="1039" spans="2:16" x14ac:dyDescent="0.2"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</row>
    <row r="1040" spans="2:16" x14ac:dyDescent="0.2"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</row>
    <row r="1041" spans="2:16" x14ac:dyDescent="0.2"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</row>
    <row r="1042" spans="2:16" x14ac:dyDescent="0.2"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</row>
    <row r="1043" spans="2:16" x14ac:dyDescent="0.2"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</row>
    <row r="1044" spans="2:16" x14ac:dyDescent="0.2"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</row>
    <row r="1045" spans="2:16" x14ac:dyDescent="0.2"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</row>
    <row r="1046" spans="2:16" x14ac:dyDescent="0.2"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</row>
    <row r="1047" spans="2:16" x14ac:dyDescent="0.2"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</row>
    <row r="1048" spans="2:16" x14ac:dyDescent="0.2"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</row>
    <row r="1049" spans="2:16" x14ac:dyDescent="0.2"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</row>
    <row r="1050" spans="2:16" x14ac:dyDescent="0.2"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</row>
    <row r="1051" spans="2:16" x14ac:dyDescent="0.2"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</row>
    <row r="1052" spans="2:16" x14ac:dyDescent="0.2"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</row>
    <row r="1053" spans="2:16" x14ac:dyDescent="0.2"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</row>
    <row r="1054" spans="2:16" x14ac:dyDescent="0.2"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</row>
    <row r="1055" spans="2:16" x14ac:dyDescent="0.2"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</row>
    <row r="1056" spans="2:16" x14ac:dyDescent="0.2"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</row>
    <row r="1057" spans="2:16" x14ac:dyDescent="0.2"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</row>
    <row r="1058" spans="2:16" x14ac:dyDescent="0.2"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</row>
    <row r="1059" spans="2:16" x14ac:dyDescent="0.2"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</row>
    <row r="1060" spans="2:16" x14ac:dyDescent="0.2"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</row>
    <row r="1061" spans="2:16" x14ac:dyDescent="0.2"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</row>
    <row r="1062" spans="2:16" x14ac:dyDescent="0.2"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</row>
    <row r="1063" spans="2:16" x14ac:dyDescent="0.2"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</row>
    <row r="1064" spans="2:16" x14ac:dyDescent="0.2"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</row>
    <row r="1065" spans="2:16" x14ac:dyDescent="0.2"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</row>
    <row r="1066" spans="2:16" x14ac:dyDescent="0.2"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</row>
    <row r="1067" spans="2:16" x14ac:dyDescent="0.2"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</row>
    <row r="1068" spans="2:16" x14ac:dyDescent="0.2"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</row>
    <row r="1069" spans="2:16" x14ac:dyDescent="0.2"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</row>
    <row r="1070" spans="2:16" x14ac:dyDescent="0.2"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</row>
    <row r="1071" spans="2:16" x14ac:dyDescent="0.2"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</row>
    <row r="1072" spans="2:16" x14ac:dyDescent="0.2"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</row>
    <row r="1073" spans="2:16" x14ac:dyDescent="0.2"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</row>
    <row r="1074" spans="2:16" x14ac:dyDescent="0.2"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</row>
    <row r="1075" spans="2:16" x14ac:dyDescent="0.2"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</row>
    <row r="1076" spans="2:16" x14ac:dyDescent="0.2"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</row>
    <row r="1077" spans="2:16" x14ac:dyDescent="0.2"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</row>
    <row r="1078" spans="2:16" x14ac:dyDescent="0.2"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</row>
    <row r="1079" spans="2:16" x14ac:dyDescent="0.2"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</row>
    <row r="1080" spans="2:16" x14ac:dyDescent="0.2"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</row>
    <row r="1081" spans="2:16" x14ac:dyDescent="0.2"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</row>
    <row r="1082" spans="2:16" x14ac:dyDescent="0.2"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</row>
    <row r="1083" spans="2:16" x14ac:dyDescent="0.2"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</row>
    <row r="1084" spans="2:16" x14ac:dyDescent="0.2"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</row>
    <row r="1085" spans="2:16" x14ac:dyDescent="0.2"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</row>
    <row r="1086" spans="2:16" x14ac:dyDescent="0.2"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</row>
    <row r="1087" spans="2:16" x14ac:dyDescent="0.2"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</row>
    <row r="1088" spans="2:16" x14ac:dyDescent="0.2"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</row>
    <row r="1089" spans="2:16" x14ac:dyDescent="0.2"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</row>
    <row r="1090" spans="2:16" x14ac:dyDescent="0.2"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</row>
    <row r="1091" spans="2:16" x14ac:dyDescent="0.2"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</row>
    <row r="1092" spans="2:16" x14ac:dyDescent="0.2"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</row>
    <row r="1093" spans="2:16" x14ac:dyDescent="0.2"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</row>
    <row r="1094" spans="2:16" x14ac:dyDescent="0.2"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</row>
    <row r="1095" spans="2:16" x14ac:dyDescent="0.2"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</row>
    <row r="1096" spans="2:16" x14ac:dyDescent="0.2"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</row>
    <row r="1097" spans="2:16" x14ac:dyDescent="0.2"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</row>
    <row r="1098" spans="2:16" x14ac:dyDescent="0.2"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</row>
    <row r="1099" spans="2:16" x14ac:dyDescent="0.2"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</row>
    <row r="1100" spans="2:16" x14ac:dyDescent="0.2"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</row>
    <row r="1101" spans="2:16" x14ac:dyDescent="0.2"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</row>
    <row r="1102" spans="2:16" x14ac:dyDescent="0.2"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</row>
    <row r="1103" spans="2:16" x14ac:dyDescent="0.2"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</row>
    <row r="1104" spans="2:16" x14ac:dyDescent="0.2"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</row>
    <row r="1105" spans="2:16" x14ac:dyDescent="0.2"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</row>
    <row r="1106" spans="2:16" x14ac:dyDescent="0.2"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</row>
    <row r="1107" spans="2:16" x14ac:dyDescent="0.2"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</row>
    <row r="1108" spans="2:16" x14ac:dyDescent="0.2"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</row>
    <row r="1109" spans="2:16" x14ac:dyDescent="0.2"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</row>
    <row r="1110" spans="2:16" x14ac:dyDescent="0.2"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</row>
    <row r="1111" spans="2:16" x14ac:dyDescent="0.2"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</row>
    <row r="1112" spans="2:16" x14ac:dyDescent="0.2"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</row>
    <row r="1113" spans="2:16" x14ac:dyDescent="0.2"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</row>
    <row r="1114" spans="2:16" x14ac:dyDescent="0.2"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</row>
    <row r="1115" spans="2:16" x14ac:dyDescent="0.2"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</row>
    <row r="1116" spans="2:16" x14ac:dyDescent="0.2"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</row>
    <row r="1117" spans="2:16" x14ac:dyDescent="0.2"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</row>
    <row r="1118" spans="2:16" x14ac:dyDescent="0.2"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</row>
    <row r="1119" spans="2:16" x14ac:dyDescent="0.2"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</row>
    <row r="1120" spans="2:16" x14ac:dyDescent="0.2"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</row>
    <row r="1121" spans="2:16" x14ac:dyDescent="0.2"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</row>
    <row r="1122" spans="2:16" x14ac:dyDescent="0.2"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</row>
    <row r="1123" spans="2:16" x14ac:dyDescent="0.2"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</row>
    <row r="1124" spans="2:16" x14ac:dyDescent="0.2"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</row>
    <row r="1125" spans="2:16" x14ac:dyDescent="0.2"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</row>
    <row r="1126" spans="2:16" x14ac:dyDescent="0.2"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</row>
    <row r="1127" spans="2:16" x14ac:dyDescent="0.2"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</row>
    <row r="1128" spans="2:16" x14ac:dyDescent="0.2"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</row>
    <row r="1129" spans="2:16" x14ac:dyDescent="0.2"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</row>
    <row r="1130" spans="2:16" x14ac:dyDescent="0.2"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</row>
    <row r="1131" spans="2:16" x14ac:dyDescent="0.2"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</row>
    <row r="1132" spans="2:16" x14ac:dyDescent="0.2"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</row>
    <row r="1133" spans="2:16" x14ac:dyDescent="0.2"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</row>
    <row r="1134" spans="2:16" x14ac:dyDescent="0.2"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</row>
    <row r="1135" spans="2:16" x14ac:dyDescent="0.2"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</row>
    <row r="1136" spans="2:16" x14ac:dyDescent="0.2"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</row>
    <row r="1137" spans="2:16" x14ac:dyDescent="0.2"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</row>
    <row r="1138" spans="2:16" x14ac:dyDescent="0.2"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</row>
    <row r="1139" spans="2:16" x14ac:dyDescent="0.2"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</row>
    <row r="1140" spans="2:16" x14ac:dyDescent="0.2"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</row>
    <row r="1141" spans="2:16" x14ac:dyDescent="0.2"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</row>
    <row r="1142" spans="2:16" x14ac:dyDescent="0.2"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</row>
    <row r="1143" spans="2:16" x14ac:dyDescent="0.2"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</row>
    <row r="1144" spans="2:16" x14ac:dyDescent="0.2"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</row>
    <row r="1145" spans="2:16" x14ac:dyDescent="0.2"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</row>
    <row r="1146" spans="2:16" x14ac:dyDescent="0.2"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</row>
    <row r="1147" spans="2:16" x14ac:dyDescent="0.2"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</row>
    <row r="1148" spans="2:16" x14ac:dyDescent="0.2"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</row>
    <row r="1149" spans="2:16" x14ac:dyDescent="0.2"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</row>
    <row r="1150" spans="2:16" x14ac:dyDescent="0.2"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</row>
    <row r="1151" spans="2:16" x14ac:dyDescent="0.2"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</row>
    <row r="1152" spans="2:16" x14ac:dyDescent="0.2"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</row>
    <row r="1153" spans="2:16" x14ac:dyDescent="0.2"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</row>
    <row r="1154" spans="2:16" x14ac:dyDescent="0.2"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</row>
    <row r="1155" spans="2:16" x14ac:dyDescent="0.2"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</row>
    <row r="1156" spans="2:16" x14ac:dyDescent="0.2"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</row>
    <row r="1157" spans="2:16" x14ac:dyDescent="0.2"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</row>
    <row r="1158" spans="2:16" x14ac:dyDescent="0.2"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</row>
    <row r="1159" spans="2:16" x14ac:dyDescent="0.2"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</row>
    <row r="1160" spans="2:16" x14ac:dyDescent="0.2"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</row>
    <row r="1161" spans="2:16" x14ac:dyDescent="0.2"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</row>
    <row r="1162" spans="2:16" x14ac:dyDescent="0.2"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</row>
    <row r="1163" spans="2:16" x14ac:dyDescent="0.2"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</row>
    <row r="1164" spans="2:16" x14ac:dyDescent="0.2"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</row>
    <row r="1165" spans="2:16" x14ac:dyDescent="0.2"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</row>
    <row r="1166" spans="2:16" x14ac:dyDescent="0.2"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</row>
    <row r="1167" spans="2:16" x14ac:dyDescent="0.2"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</row>
    <row r="1168" spans="2:16" x14ac:dyDescent="0.2"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</row>
    <row r="1169" spans="2:16" x14ac:dyDescent="0.2"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</row>
    <row r="1170" spans="2:16" x14ac:dyDescent="0.2"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</row>
    <row r="1171" spans="2:16" x14ac:dyDescent="0.2"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</row>
    <row r="1172" spans="2:16" x14ac:dyDescent="0.2"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</row>
    <row r="1173" spans="2:16" x14ac:dyDescent="0.2"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</row>
    <row r="1174" spans="2:16" x14ac:dyDescent="0.2"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</row>
    <row r="1175" spans="2:16" x14ac:dyDescent="0.2"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</row>
    <row r="1176" spans="2:16" x14ac:dyDescent="0.2"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</row>
    <row r="1177" spans="2:16" x14ac:dyDescent="0.2"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</row>
    <row r="1178" spans="2:16" x14ac:dyDescent="0.2"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</row>
    <row r="1179" spans="2:16" x14ac:dyDescent="0.2"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</row>
    <row r="1180" spans="2:16" x14ac:dyDescent="0.2"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</row>
    <row r="1181" spans="2:16" x14ac:dyDescent="0.2"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</row>
    <row r="1182" spans="2:16" x14ac:dyDescent="0.2"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</row>
    <row r="1183" spans="2:16" x14ac:dyDescent="0.2"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</row>
    <row r="1184" spans="2:16" x14ac:dyDescent="0.2"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</row>
    <row r="1185" spans="2:16" x14ac:dyDescent="0.2"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</row>
    <row r="1186" spans="2:16" x14ac:dyDescent="0.2"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</row>
  </sheetData>
  <sortState xmlns:xlrd2="http://schemas.microsoft.com/office/spreadsheetml/2017/richdata2" ref="A2:XFD211">
    <sortCondition ref="A15"/>
  </sortState>
  <dataValidations count="1">
    <dataValidation type="list" allowBlank="1" showInputMessage="1" showErrorMessage="1" sqref="C1 C3:C211" xr:uid="{44F06C0D-1E6D-4646-B6A7-936884740353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FE5A-EDF4-4C11-B147-777C4A495C71}">
  <dimension ref="A1:K56"/>
  <sheetViews>
    <sheetView workbookViewId="0">
      <selection activeCell="B7" sqref="B7"/>
    </sheetView>
  </sheetViews>
  <sheetFormatPr baseColWidth="10" defaultColWidth="8.83203125" defaultRowHeight="15" x14ac:dyDescent="0.2"/>
  <cols>
    <col min="1" max="1" width="29.5" customWidth="1"/>
    <col min="2" max="2" width="25.5" customWidth="1"/>
    <col min="3" max="3" width="23.83203125" customWidth="1"/>
    <col min="4" max="4" width="22.1640625" customWidth="1"/>
    <col min="5" max="6" width="20.33203125" customWidth="1"/>
    <col min="8" max="8" width="11.33203125" customWidth="1"/>
    <col min="10" max="10" width="40.33203125" customWidth="1"/>
  </cols>
  <sheetData>
    <row r="1" spans="1:11" ht="60" customHeight="1" x14ac:dyDescent="0.2">
      <c r="A1" s="48" t="s">
        <v>218</v>
      </c>
      <c r="B1" s="48"/>
      <c r="C1" s="49"/>
      <c r="D1" s="49"/>
      <c r="E1" s="49"/>
      <c r="F1" s="50"/>
      <c r="J1" t="s">
        <v>219</v>
      </c>
      <c r="K1" t="s">
        <v>220</v>
      </c>
    </row>
    <row r="2" spans="1:11" ht="40" customHeight="1" x14ac:dyDescent="0.2">
      <c r="A2" s="35" t="s">
        <v>2</v>
      </c>
      <c r="B2" s="51" t="s">
        <v>221</v>
      </c>
      <c r="C2" s="52"/>
      <c r="D2" s="52"/>
      <c r="E2" s="52"/>
      <c r="F2" s="53"/>
      <c r="J2" s="36" t="s">
        <v>61</v>
      </c>
      <c r="K2" t="e">
        <f>COUNTIF('[1]2. ROSC Active'!C2:C251,J2)</f>
        <v>#VALUE!</v>
      </c>
    </row>
    <row r="3" spans="1:11" ht="40" customHeight="1" x14ac:dyDescent="0.2">
      <c r="A3" s="37" t="s">
        <v>222</v>
      </c>
      <c r="B3" s="38" t="s">
        <v>164</v>
      </c>
      <c r="C3" s="38" t="s">
        <v>223</v>
      </c>
      <c r="D3" s="38" t="s">
        <v>45</v>
      </c>
      <c r="E3" s="38"/>
      <c r="F3" s="39"/>
      <c r="J3" s="36" t="s">
        <v>57</v>
      </c>
      <c r="K3" t="e">
        <f>COUNTIF('[1]2. ROSC Active'!C2:C251,J3)</f>
        <v>#VALUE!</v>
      </c>
    </row>
    <row r="4" spans="1:11" ht="40" customHeight="1" x14ac:dyDescent="0.2">
      <c r="A4" s="40" t="s">
        <v>224</v>
      </c>
      <c r="B4" s="35" t="s">
        <v>74</v>
      </c>
      <c r="C4" s="35" t="s">
        <v>225</v>
      </c>
      <c r="D4" s="35" t="s">
        <v>226</v>
      </c>
      <c r="E4" s="35" t="s">
        <v>36</v>
      </c>
      <c r="F4" s="41"/>
      <c r="J4" s="36" t="s">
        <v>42</v>
      </c>
      <c r="K4" t="e">
        <f>COUNTIF('[1]2. ROSC Active'!C2:C251,J4)</f>
        <v>#VALUE!</v>
      </c>
    </row>
    <row r="5" spans="1:11" ht="40" customHeight="1" x14ac:dyDescent="0.2">
      <c r="A5" s="40" t="s">
        <v>227</v>
      </c>
      <c r="B5" s="35" t="s">
        <v>32</v>
      </c>
      <c r="C5" s="35" t="s">
        <v>101</v>
      </c>
      <c r="D5" s="35" t="s">
        <v>172</v>
      </c>
      <c r="E5" s="35"/>
      <c r="F5" s="41"/>
      <c r="J5" s="36" t="s">
        <v>228</v>
      </c>
      <c r="K5" t="e">
        <f>COUNTIF('[1]2. ROSC Active'!C2:C251,J5)</f>
        <v>#VALUE!</v>
      </c>
    </row>
    <row r="6" spans="1:11" ht="40" customHeight="1" x14ac:dyDescent="0.2">
      <c r="A6" s="40" t="s">
        <v>229</v>
      </c>
      <c r="B6" s="35" t="s">
        <v>230</v>
      </c>
      <c r="C6" s="35" t="s">
        <v>231</v>
      </c>
      <c r="D6" s="35" t="s">
        <v>132</v>
      </c>
      <c r="E6" s="35"/>
      <c r="F6" s="41"/>
      <c r="J6" s="36" t="s">
        <v>161</v>
      </c>
      <c r="K6" t="e">
        <f>COUNTIF('[1]2. ROSC Active'!C2:C251,J6)</f>
        <v>#VALUE!</v>
      </c>
    </row>
    <row r="7" spans="1:11" ht="51" customHeight="1" x14ac:dyDescent="0.2">
      <c r="A7" s="40" t="s">
        <v>232</v>
      </c>
      <c r="B7" s="35" t="s">
        <v>233</v>
      </c>
      <c r="C7" s="35" t="s">
        <v>51</v>
      </c>
      <c r="D7" s="35" t="s">
        <v>20</v>
      </c>
      <c r="E7" s="35" t="s">
        <v>78</v>
      </c>
      <c r="F7" s="35" t="s">
        <v>54</v>
      </c>
      <c r="J7" s="36" t="s">
        <v>60</v>
      </c>
      <c r="K7" t="e">
        <f>COUNTIF('[1]2. ROSC Active'!C2:C251,J7)</f>
        <v>#VALUE!</v>
      </c>
    </row>
    <row r="8" spans="1:11" ht="48.75" customHeight="1" x14ac:dyDescent="0.2">
      <c r="A8" s="40" t="s">
        <v>234</v>
      </c>
      <c r="B8" s="35" t="s">
        <v>38</v>
      </c>
      <c r="C8" s="35" t="s">
        <v>63</v>
      </c>
      <c r="D8" s="38" t="s">
        <v>88</v>
      </c>
      <c r="E8" s="35" t="s">
        <v>235</v>
      </c>
      <c r="F8" s="35" t="s">
        <v>236</v>
      </c>
      <c r="J8" s="36" t="s">
        <v>152</v>
      </c>
      <c r="K8" t="e">
        <f>COUNTIF('[1]2. ROSC Active'!C2:C251,J8)</f>
        <v>#VALUE!</v>
      </c>
    </row>
    <row r="9" spans="1:11" ht="47.25" customHeight="1" x14ac:dyDescent="0.2">
      <c r="A9" s="40" t="s">
        <v>237</v>
      </c>
      <c r="B9" s="35" t="s">
        <v>159</v>
      </c>
      <c r="C9" s="35" t="s">
        <v>23</v>
      </c>
      <c r="D9" s="35" t="s">
        <v>238</v>
      </c>
      <c r="E9" s="35" t="s">
        <v>112</v>
      </c>
      <c r="F9" s="41"/>
      <c r="J9" s="36" t="s">
        <v>32</v>
      </c>
      <c r="K9" t="e">
        <f>COUNTIF('[1]2. ROSC Active'!C2:C251,J9)</f>
        <v>#VALUE!</v>
      </c>
    </row>
    <row r="10" spans="1:11" ht="40" customHeight="1" x14ac:dyDescent="0.2">
      <c r="A10" s="40" t="s">
        <v>239</v>
      </c>
      <c r="B10" s="35" t="s">
        <v>240</v>
      </c>
      <c r="C10" s="35" t="s">
        <v>92</v>
      </c>
      <c r="D10" s="35" t="s">
        <v>241</v>
      </c>
      <c r="E10" s="35" t="s">
        <v>27</v>
      </c>
      <c r="F10" s="41"/>
      <c r="J10" s="36" t="s">
        <v>101</v>
      </c>
      <c r="K10" t="e">
        <f>COUNTIF('[1]2. ROSC Active'!C2:C251,J10)</f>
        <v>#VALUE!</v>
      </c>
    </row>
    <row r="11" spans="1:11" ht="54.75" customHeight="1" x14ac:dyDescent="0.2">
      <c r="A11" s="40" t="s">
        <v>205</v>
      </c>
      <c r="B11" s="35" t="s">
        <v>98</v>
      </c>
      <c r="C11" s="35" t="s">
        <v>173</v>
      </c>
      <c r="D11" s="35" t="s">
        <v>242</v>
      </c>
      <c r="E11" s="35" t="s">
        <v>97</v>
      </c>
      <c r="F11" s="35" t="s">
        <v>243</v>
      </c>
      <c r="J11" s="36" t="s">
        <v>172</v>
      </c>
      <c r="K11" t="e">
        <f>COUNTIF('[1]2. ROSC Active'!C2:C251,J11)</f>
        <v>#VALUE!</v>
      </c>
    </row>
    <row r="12" spans="1:11" ht="40" customHeight="1" x14ac:dyDescent="0.2">
      <c r="A12" s="40" t="s">
        <v>244</v>
      </c>
      <c r="B12" s="35" t="s">
        <v>49</v>
      </c>
      <c r="C12" s="35" t="s">
        <v>71</v>
      </c>
      <c r="D12" s="35" t="s">
        <v>31</v>
      </c>
      <c r="E12" s="35" t="s">
        <v>34</v>
      </c>
      <c r="F12" s="41"/>
      <c r="J12" s="36" t="s">
        <v>231</v>
      </c>
      <c r="K12" t="e">
        <f>COUNTIF('[1]2. ROSC Active'!C2:C251,J12)</f>
        <v>#VALUE!</v>
      </c>
    </row>
    <row r="13" spans="1:11" ht="40" customHeight="1" x14ac:dyDescent="0.2">
      <c r="A13" s="40" t="s">
        <v>245</v>
      </c>
      <c r="B13" s="35" t="s">
        <v>246</v>
      </c>
      <c r="C13" s="35" t="s">
        <v>247</v>
      </c>
      <c r="D13" s="35"/>
      <c r="E13" s="35"/>
      <c r="F13" s="41"/>
      <c r="J13" s="36" t="s">
        <v>132</v>
      </c>
      <c r="K13" t="e">
        <f>COUNTIF('[1]2. ROSC Active'!C2:C251,J13)</f>
        <v>#VALUE!</v>
      </c>
    </row>
    <row r="14" spans="1:11" ht="40" customHeight="1" x14ac:dyDescent="0.2">
      <c r="A14" s="40" t="s">
        <v>248</v>
      </c>
      <c r="B14" s="35" t="s">
        <v>60</v>
      </c>
      <c r="C14" s="42" t="s">
        <v>228</v>
      </c>
      <c r="D14" s="35" t="s">
        <v>161</v>
      </c>
      <c r="E14" s="35" t="s">
        <v>152</v>
      </c>
      <c r="F14" s="41"/>
      <c r="J14" s="36" t="s">
        <v>230</v>
      </c>
      <c r="K14" t="e">
        <f>COUNTIF('[1]2. ROSC Active'!C2:C251,J14)</f>
        <v>#VALUE!</v>
      </c>
    </row>
    <row r="15" spans="1:11" ht="40" customHeight="1" x14ac:dyDescent="0.2">
      <c r="A15" s="40" t="s">
        <v>249</v>
      </c>
      <c r="B15" s="35" t="s">
        <v>115</v>
      </c>
      <c r="C15" s="35" t="s">
        <v>30</v>
      </c>
      <c r="D15" s="35"/>
      <c r="E15" s="35"/>
      <c r="F15" s="41"/>
      <c r="J15" s="36" t="s">
        <v>88</v>
      </c>
      <c r="K15" t="e">
        <f>COUNTIF('[1]2. ROSC Active'!C2:C251,J15)</f>
        <v>#VALUE!</v>
      </c>
    </row>
    <row r="16" spans="1:11" ht="40" customHeight="1" x14ac:dyDescent="0.2">
      <c r="A16" s="37" t="s">
        <v>250</v>
      </c>
      <c r="B16" s="38" t="s">
        <v>62</v>
      </c>
      <c r="C16" s="38"/>
      <c r="D16" s="38"/>
      <c r="E16" s="38"/>
      <c r="F16" s="41"/>
      <c r="J16" s="36" t="s">
        <v>63</v>
      </c>
      <c r="K16" t="e">
        <f>COUNTIF('[1]2. ROSC Active'!C2:C251,J16)</f>
        <v>#VALUE!</v>
      </c>
    </row>
    <row r="17" spans="1:11" ht="40" customHeight="1" x14ac:dyDescent="0.2">
      <c r="A17" s="37" t="s">
        <v>251</v>
      </c>
      <c r="B17" s="35" t="s">
        <v>61</v>
      </c>
      <c r="C17" s="35" t="s">
        <v>57</v>
      </c>
      <c r="D17" s="35" t="s">
        <v>42</v>
      </c>
      <c r="E17" s="35"/>
      <c r="F17" s="41"/>
      <c r="J17" s="36" t="s">
        <v>38</v>
      </c>
      <c r="K17" t="e">
        <f>COUNTIF('[1]2. ROSC Active'!C2:C251,J17)</f>
        <v>#VALUE!</v>
      </c>
    </row>
    <row r="18" spans="1:11" x14ac:dyDescent="0.2">
      <c r="J18" s="36" t="s">
        <v>236</v>
      </c>
      <c r="K18" t="e">
        <f>COUNTIF('[1]2. ROSC Active'!C2:C251,J18)</f>
        <v>#VALUE!</v>
      </c>
    </row>
    <row r="19" spans="1:11" x14ac:dyDescent="0.2">
      <c r="J19" s="36" t="s">
        <v>235</v>
      </c>
      <c r="K19" t="e">
        <f>COUNTIF('[1]2. ROSC Active'!C2:C251,J19)</f>
        <v>#VALUE!</v>
      </c>
    </row>
    <row r="20" spans="1:11" x14ac:dyDescent="0.2">
      <c r="J20" s="36" t="s">
        <v>241</v>
      </c>
      <c r="K20" t="e">
        <f>COUNTIF('[1]2. ROSC Active'!C2:C251,J20)</f>
        <v>#VALUE!</v>
      </c>
    </row>
    <row r="21" spans="1:11" x14ac:dyDescent="0.2">
      <c r="J21" s="36" t="s">
        <v>92</v>
      </c>
      <c r="K21" t="e">
        <f>COUNTIF('[1]2. ROSC Active'!C2:C251,J21)</f>
        <v>#VALUE!</v>
      </c>
    </row>
    <row r="22" spans="1:11" x14ac:dyDescent="0.2">
      <c r="J22" s="36" t="s">
        <v>240</v>
      </c>
      <c r="K22" t="e">
        <f>COUNTIF('[1]2. ROSC Active'!C2:C251,J22)</f>
        <v>#VALUE!</v>
      </c>
    </row>
    <row r="23" spans="1:11" x14ac:dyDescent="0.2">
      <c r="J23" s="36" t="s">
        <v>27</v>
      </c>
      <c r="K23" t="e">
        <f>COUNTIF('[1]2. ROSC Active'!C2:C251,J23)</f>
        <v>#VALUE!</v>
      </c>
    </row>
    <row r="24" spans="1:11" x14ac:dyDescent="0.2">
      <c r="J24" s="36" t="s">
        <v>49</v>
      </c>
      <c r="K24" t="e">
        <f>COUNTIF('[1]2. ROSC Active'!C2:C251,J24)</f>
        <v>#VALUE!</v>
      </c>
    </row>
    <row r="25" spans="1:11" x14ac:dyDescent="0.2">
      <c r="J25" s="36" t="s">
        <v>34</v>
      </c>
      <c r="K25" t="e">
        <f>COUNTIF('[1]2. ROSC Active'!C2:C251,J25)</f>
        <v>#VALUE!</v>
      </c>
    </row>
    <row r="26" spans="1:11" x14ac:dyDescent="0.2">
      <c r="J26" s="36" t="s">
        <v>31</v>
      </c>
      <c r="K26" t="e">
        <f>COUNTIF('[1]2. ROSC Active'!C2:C251,J26)</f>
        <v>#VALUE!</v>
      </c>
    </row>
    <row r="27" spans="1:11" x14ac:dyDescent="0.2">
      <c r="J27" s="36" t="s">
        <v>71</v>
      </c>
      <c r="K27" t="e">
        <f>COUNTIF('[1]2. ROSC Active'!C2:C251,J27)</f>
        <v>#VALUE!</v>
      </c>
    </row>
    <row r="28" spans="1:11" x14ac:dyDescent="0.2">
      <c r="J28" s="36" t="s">
        <v>97</v>
      </c>
      <c r="K28" t="e">
        <f>COUNTIF('[1]2. ROSC Active'!C2:C251,J28)</f>
        <v>#VALUE!</v>
      </c>
    </row>
    <row r="29" spans="1:11" x14ac:dyDescent="0.2">
      <c r="J29" s="36" t="s">
        <v>173</v>
      </c>
      <c r="K29" t="e">
        <f>COUNTIF('[1]2. ROSC Active'!C2:C251,J29)</f>
        <v>#VALUE!</v>
      </c>
    </row>
    <row r="30" spans="1:11" x14ac:dyDescent="0.2">
      <c r="J30" s="36" t="s">
        <v>242</v>
      </c>
      <c r="K30" t="e">
        <f>COUNTIF('[1]2. ROSC Active'!C2:C251,J30)</f>
        <v>#VALUE!</v>
      </c>
    </row>
    <row r="31" spans="1:11" x14ac:dyDescent="0.2">
      <c r="J31" s="36" t="s">
        <v>98</v>
      </c>
      <c r="K31" t="e">
        <f>COUNTIF('[1]2. ROSC Active'!C2:C251,J31)</f>
        <v>#VALUE!</v>
      </c>
    </row>
    <row r="32" spans="1:11" x14ac:dyDescent="0.2">
      <c r="J32" s="36" t="s">
        <v>243</v>
      </c>
      <c r="K32" t="e">
        <f>COUNTIF('[1]2. ROSC Active'!C2:C251,J32)</f>
        <v>#VALUE!</v>
      </c>
    </row>
    <row r="33" spans="10:11" x14ac:dyDescent="0.2">
      <c r="J33" s="36" t="s">
        <v>62</v>
      </c>
      <c r="K33" t="e">
        <f>COUNTIF('[1]2. ROSC Active'!C2:C251,J33)</f>
        <v>#VALUE!</v>
      </c>
    </row>
    <row r="34" spans="10:11" x14ac:dyDescent="0.2">
      <c r="J34" s="36" t="s">
        <v>223</v>
      </c>
      <c r="K34" t="e">
        <f>COUNTIF('[1]2. ROSC Active'!C2:C251,J34)</f>
        <v>#VALUE!</v>
      </c>
    </row>
    <row r="35" spans="10:11" x14ac:dyDescent="0.2">
      <c r="J35" s="36" t="s">
        <v>45</v>
      </c>
      <c r="K35" t="e">
        <f>COUNTIF('[1]2. ROSC Active'!C2:C251,J35)</f>
        <v>#VALUE!</v>
      </c>
    </row>
    <row r="36" spans="10:11" x14ac:dyDescent="0.2">
      <c r="J36" s="36" t="s">
        <v>164</v>
      </c>
      <c r="K36" t="e">
        <f>COUNTIF('[1]2. ROSC Active'!C2:C251,J36)</f>
        <v>#VALUE!</v>
      </c>
    </row>
    <row r="37" spans="10:11" x14ac:dyDescent="0.2">
      <c r="J37" s="36" t="s">
        <v>225</v>
      </c>
      <c r="K37" t="e">
        <f>COUNTIF('[1]2. ROSC Active'!C2:C251,J37)</f>
        <v>#VALUE!</v>
      </c>
    </row>
    <row r="38" spans="10:11" x14ac:dyDescent="0.2">
      <c r="J38" s="36" t="s">
        <v>226</v>
      </c>
      <c r="K38" t="e">
        <f>COUNTIF('[1]2. ROSC Active'!C2:C251,J38)</f>
        <v>#VALUE!</v>
      </c>
    </row>
    <row r="39" spans="10:11" x14ac:dyDescent="0.2">
      <c r="J39" s="36" t="s">
        <v>36</v>
      </c>
      <c r="K39" t="e">
        <f>COUNTIF('[1]2. ROSC Active'!C2:C251,J39)</f>
        <v>#VALUE!</v>
      </c>
    </row>
    <row r="40" spans="10:11" x14ac:dyDescent="0.2">
      <c r="J40" s="36" t="s">
        <v>74</v>
      </c>
      <c r="K40" t="e">
        <f>COUNTIF('[1]2. ROSC Active'!C2:C251,J40)</f>
        <v>#VALUE!</v>
      </c>
    </row>
    <row r="41" spans="10:11" x14ac:dyDescent="0.2">
      <c r="J41" s="36" t="s">
        <v>20</v>
      </c>
      <c r="K41" t="e">
        <f>COUNTIF('[1]2. ROSC Active'!C2:C251,J41)</f>
        <v>#VALUE!</v>
      </c>
    </row>
    <row r="42" spans="10:11" x14ac:dyDescent="0.2">
      <c r="J42" s="36" t="s">
        <v>252</v>
      </c>
      <c r="K42" t="e">
        <f>COUNTIF('[1]2. ROSC Active'!C2:C251,J42)</f>
        <v>#VALUE!</v>
      </c>
    </row>
    <row r="43" spans="10:11" x14ac:dyDescent="0.2">
      <c r="J43" s="36" t="s">
        <v>54</v>
      </c>
      <c r="K43" t="e">
        <f>COUNTIF('[1]2. ROSC Active'!C2:C251,J43)</f>
        <v>#VALUE!</v>
      </c>
    </row>
    <row r="44" spans="10:11" x14ac:dyDescent="0.2">
      <c r="J44" s="36" t="s">
        <v>51</v>
      </c>
      <c r="K44" t="e">
        <f>COUNTIF('[1]2. ROSC Active'!C2:C251,J44)</f>
        <v>#VALUE!</v>
      </c>
    </row>
    <row r="45" spans="10:11" x14ac:dyDescent="0.2">
      <c r="J45" s="36" t="s">
        <v>78</v>
      </c>
      <c r="K45" t="e">
        <f>COUNTIF('[1]2. ROSC Active'!C2:C251,J45)</f>
        <v>#VALUE!</v>
      </c>
    </row>
    <row r="46" spans="10:11" x14ac:dyDescent="0.2">
      <c r="J46" s="36" t="s">
        <v>112</v>
      </c>
      <c r="K46" t="e">
        <f>COUNTIF('[1]2. ROSC Active'!C2:C251,J46)</f>
        <v>#VALUE!</v>
      </c>
    </row>
    <row r="47" spans="10:11" x14ac:dyDescent="0.2">
      <c r="J47" s="36" t="s">
        <v>23</v>
      </c>
      <c r="K47" t="e">
        <f>COUNTIF('[1]2. ROSC Active'!C2:C251,J47)</f>
        <v>#VALUE!</v>
      </c>
    </row>
    <row r="48" spans="10:11" x14ac:dyDescent="0.2">
      <c r="J48" s="36" t="s">
        <v>159</v>
      </c>
      <c r="K48" t="e">
        <f>COUNTIF('[1]2. ROSC Active'!C2:C251,J48)</f>
        <v>#VALUE!</v>
      </c>
    </row>
    <row r="49" spans="10:11" x14ac:dyDescent="0.2">
      <c r="J49" s="36" t="s">
        <v>238</v>
      </c>
      <c r="K49" t="e">
        <f>COUNTIF('[1]2. ROSC Active'!C2:C251,J49)</f>
        <v>#VALUE!</v>
      </c>
    </row>
    <row r="50" spans="10:11" x14ac:dyDescent="0.2">
      <c r="J50" s="36" t="s">
        <v>246</v>
      </c>
      <c r="K50" t="e">
        <f>COUNTIF('[1]2. ROSC Active'!C2:C251,J50)</f>
        <v>#VALUE!</v>
      </c>
    </row>
    <row r="51" spans="10:11" x14ac:dyDescent="0.2">
      <c r="J51" s="36" t="s">
        <v>247</v>
      </c>
      <c r="K51" t="e">
        <f>COUNTIF('[1]2. ROSC Active'!C2:C251,J51)</f>
        <v>#VALUE!</v>
      </c>
    </row>
    <row r="52" spans="10:11" x14ac:dyDescent="0.2">
      <c r="J52" s="36" t="s">
        <v>115</v>
      </c>
      <c r="K52" t="e">
        <f>COUNTIF('[1]2. ROSC Active'!C2:C251,J52)</f>
        <v>#VALUE!</v>
      </c>
    </row>
    <row r="53" spans="10:11" x14ac:dyDescent="0.2">
      <c r="J53" s="36" t="s">
        <v>30</v>
      </c>
      <c r="K53" t="e">
        <f>COUNTIF('[1]2. ROSC Active'!C2:C251,J53)</f>
        <v>#VALUE!</v>
      </c>
    </row>
    <row r="55" spans="10:11" x14ac:dyDescent="0.2">
      <c r="J55" s="36" t="s">
        <v>253</v>
      </c>
      <c r="K55" t="e">
        <f>SUM(K2:K53)</f>
        <v>#VALUE!</v>
      </c>
    </row>
    <row r="56" spans="10:11" x14ac:dyDescent="0.2">
      <c r="J56" s="36" t="s">
        <v>254</v>
      </c>
      <c r="K56">
        <f>COUNTIF(K2:K53, "&gt;0")</f>
        <v>0</v>
      </c>
    </row>
  </sheetData>
  <mergeCells count="2">
    <mergeCell ref="A1:F1"/>
    <mergeCell ref="B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06EA7-2B74-4198-A134-714784EA30F0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19e5252b-2bb8-4634-bba7-83e27dbb28ea"/>
    <ds:schemaRef ds:uri="http://schemas.microsoft.com/office/2006/documentManagement/types"/>
    <ds:schemaRef ds:uri="http://purl.org/dc/elements/1.1/"/>
    <ds:schemaRef ds:uri="http://purl.org/dc/terms/"/>
    <ds:schemaRef ds:uri="http://schemas.microsoft.com/sharepoint/v3"/>
    <ds:schemaRef ds:uri="6b23f664-a40a-46d4-8315-1211af3cb14c"/>
    <ds:schemaRef ds:uri="600480e7-3dc2-4c93-b2b0-f7253733db77"/>
  </ds:schemaRefs>
</ds:datastoreItem>
</file>

<file path=customXml/itemProps2.xml><?xml version="1.0" encoding="utf-8"?>
<ds:datastoreItem xmlns:ds="http://schemas.openxmlformats.org/officeDocument/2006/customXml" ds:itemID="{19907445-8568-4B54-9FB7-49A077688C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6DAE17-B2D2-4BD1-8153-5CFAB16AA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23f664-a40a-46d4-8315-1211af3cb14c"/>
    <ds:schemaRef ds:uri="600480e7-3dc2-4c93-b2b0-f7253733d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ROSC Active</vt:lpstr>
      <vt:lpstr>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Blackwell</dc:creator>
  <cp:lastModifiedBy>1karenkeil@gmail.com</cp:lastModifiedBy>
  <cp:lastPrinted>2025-07-30T14:16:49Z</cp:lastPrinted>
  <dcterms:created xsi:type="dcterms:W3CDTF">2025-07-30T14:16:38Z</dcterms:created>
  <dcterms:modified xsi:type="dcterms:W3CDTF">2026-06-14T18:32:46Z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