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rettB\Downloads\"/>
    </mc:Choice>
  </mc:AlternateContent>
  <xr:revisionPtr revIDLastSave="0" documentId="13_ncr:1_{8997C268-AA4E-48BB-A6B0-131DBEA7CA1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<sst xmlns="http://schemas.openxmlformats.org/spreadsheetml/2006/main" count="422" uniqueCount="286">
  <si>
    <t>Council Name</t>
  </si>
  <si>
    <t>DuPage County ROSC</t>
  </si>
  <si>
    <t>Lead Agency</t>
  </si>
  <si>
    <t>Serenity House Counseling Services</t>
  </si>
  <si>
    <t>Lead Agency Address</t>
  </si>
  <si>
    <t>891 S Rohlwing Rd, Addison, IL 60101</t>
  </si>
  <si>
    <t>Project Coordinator(s)</t>
  </si>
  <si>
    <t>Jarrett Burton</t>
  </si>
  <si>
    <t>Project Coordinator(s) Phone Number</t>
  </si>
  <si>
    <t>331-701-9766</t>
  </si>
  <si>
    <t>Coordinator(s) Email</t>
  </si>
  <si>
    <t>jarrett.burton@serenityhouse.com</t>
  </si>
  <si>
    <t>Additional Contact/Supervisor</t>
  </si>
  <si>
    <t>Donna Rennard, Clinical Director, Serenity House</t>
  </si>
  <si>
    <t>Additional Contact Email and Phone Number</t>
  </si>
  <si>
    <t>Donna.Rennard@serenityhouse.com (630) 620-6616</t>
  </si>
  <si>
    <t>Geographical Location(s) Covered</t>
  </si>
  <si>
    <t>DuPage County</t>
  </si>
  <si>
    <t>DHS Region</t>
  </si>
  <si>
    <t>Region 2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</si>
  <si>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</si>
  <si>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</si>
  <si>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</si>
  <si>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</si>
  <si>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</si>
  <si>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</si>
  <si>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</si>
  <si>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</si>
  <si>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</si>
  <si>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</si>
  <si>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</si>
  <si>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</si>
  <si>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</si>
  <si>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</si>
  <si>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</si>
  <si>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</si>
  <si>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</si>
  <si>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</si>
  <si>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She joined in 2025, but ISP has been attending since 2020.</t>
  </si>
  <si>
    <t>Recovery Supports: Housing</t>
  </si>
  <si>
    <t>DuPage ROSC/Serenity House</t>
  </si>
  <si>
    <t>Coordinator, PLE</t>
  </si>
  <si>
    <t>Danny Sourbis</t>
  </si>
  <si>
    <t>Serenity House</t>
  </si>
  <si>
    <t>CORS Coordinator for Serenity House, PLE</t>
  </si>
  <si>
    <t>Blake Worman</t>
  </si>
  <si>
    <t>Recovery Corps, PLE</t>
  </si>
  <si>
    <t>Donna Rennard</t>
  </si>
  <si>
    <t>Clinical Director, Serenity House</t>
  </si>
  <si>
    <t>Jennifer Cygan</t>
  </si>
  <si>
    <t>Recovery Supports: RCO</t>
  </si>
  <si>
    <t>Serenity House/DuPage RCO</t>
  </si>
  <si>
    <t>CRSS, PLE</t>
  </si>
  <si>
    <t>Jaron Nabors</t>
  </si>
  <si>
    <t>Service Providers: Violence Prevention</t>
  </si>
  <si>
    <t>2morrow Starts 2day</t>
  </si>
  <si>
    <t>Violence interrupter, PLE</t>
  </si>
  <si>
    <t>Jackie Bradley</t>
  </si>
  <si>
    <t>Danielle Heffernan</t>
  </si>
  <si>
    <t>DuPage RCO</t>
  </si>
  <si>
    <t>CORS Coordinator, former RCO Coordinator, PLE</t>
  </si>
  <si>
    <t>Donna Foyal</t>
  </si>
  <si>
    <t xml:space="preserve">Serenity House </t>
  </si>
  <si>
    <t>Director for Recovery Home program, PLE</t>
  </si>
  <si>
    <t>Matt Ashley</t>
  </si>
  <si>
    <t>The Way Back Inn</t>
  </si>
  <si>
    <t>Outreach, PLE</t>
  </si>
  <si>
    <t>Scott Kaufmann</t>
  </si>
  <si>
    <t>Healthcare: County Health Department</t>
  </si>
  <si>
    <t>DuPage County Health Department</t>
  </si>
  <si>
    <t>DuPAge Narcan Program</t>
  </si>
  <si>
    <t>Mike Wood</t>
  </si>
  <si>
    <t>Treatment: Local Provider</t>
  </si>
  <si>
    <t>Banyan Treatment Centers</t>
  </si>
  <si>
    <t>John Skocz</t>
  </si>
  <si>
    <t>Healthcare: Hospital</t>
  </si>
  <si>
    <t>Central DuPage Hospital</t>
  </si>
  <si>
    <t>Coordinator for Addiction Services</t>
  </si>
  <si>
    <t>Nicole Janssen</t>
  </si>
  <si>
    <t>Recovery Centers of America</t>
  </si>
  <si>
    <t>Stephanie Adamson</t>
  </si>
  <si>
    <t>Mutual Ground</t>
  </si>
  <si>
    <t>Also does DV</t>
  </si>
  <si>
    <t>Khadija Khan</t>
  </si>
  <si>
    <t>Law Enforcement: Local Police</t>
  </si>
  <si>
    <t>Wheaton Police Dept.</t>
  </si>
  <si>
    <t>Liason for Narcan box</t>
  </si>
  <si>
    <t>Bruce Sewick</t>
  </si>
  <si>
    <t>Education: Local University</t>
  </si>
  <si>
    <t>College of DuPage</t>
  </si>
  <si>
    <t>CRSS Program head, PLE, Chicago Consciousness Café</t>
  </si>
  <si>
    <t>Steve Stefani</t>
  </si>
  <si>
    <t>Service Providers: Harm Reduction</t>
  </si>
  <si>
    <t>Hope For Healing</t>
  </si>
  <si>
    <t>Harm Reduction Org</t>
  </si>
  <si>
    <t>Roger Stefani</t>
  </si>
  <si>
    <t>Ezra Fisk</t>
  </si>
  <si>
    <t>Youth-Serving: Other</t>
  </si>
  <si>
    <t>360 Youth Services</t>
  </si>
  <si>
    <t>LGBTQIA++</t>
  </si>
  <si>
    <t>Jennifer Trivelli</t>
  </si>
  <si>
    <t>Endeavor Healthcare</t>
  </si>
  <si>
    <t xml:space="preserve">Outreach </t>
  </si>
  <si>
    <t>Winter Lane</t>
  </si>
  <si>
    <t>Judicial: Public Defender's Office</t>
  </si>
  <si>
    <t>DuPage County Public Defenders Office</t>
  </si>
  <si>
    <t>Attends every meeting</t>
  </si>
  <si>
    <t>Alex Pulaski</t>
  </si>
  <si>
    <t>DuPage County Health Department/DuPage Narcan Program</t>
  </si>
  <si>
    <t>Now heading up BASE Grant</t>
  </si>
  <si>
    <t>Alexandra Milikent</t>
  </si>
  <si>
    <t>Family Shelter Service</t>
  </si>
  <si>
    <t>DV</t>
  </si>
  <si>
    <t>Geri Kerger</t>
  </si>
  <si>
    <t>NAMI DuPage</t>
  </si>
  <si>
    <t>Can't attend meetings but supports events/projects</t>
  </si>
  <si>
    <t>Phil Lambert</t>
  </si>
  <si>
    <t>Healthcare: MAR Prescriber</t>
  </si>
  <si>
    <t>Stonybrook Center</t>
  </si>
  <si>
    <t>MAT</t>
  </si>
  <si>
    <t>Marissa Kirch</t>
  </si>
  <si>
    <t>MAT/Narcan box liason</t>
  </si>
  <si>
    <t>Matilda Faria</t>
  </si>
  <si>
    <t>Healthcare Alternative Systems</t>
  </si>
  <si>
    <t>Bi-lingual</t>
  </si>
  <si>
    <t>Christina Banda</t>
  </si>
  <si>
    <t>R&amp;B Counseling</t>
  </si>
  <si>
    <t>Now handling Esketamine for therapy</t>
  </si>
  <si>
    <t>Odalys Landa</t>
  </si>
  <si>
    <t>Live 4 Lali</t>
  </si>
  <si>
    <t>Can't attend meetings often but important harm reduction partner</t>
  </si>
  <si>
    <t>Mariana Prokop</t>
  </si>
  <si>
    <t>Evergreen Sober Living</t>
  </si>
  <si>
    <t xml:space="preserve">Can't attend meetings often but can usually make events, etc </t>
  </si>
  <si>
    <t>Patty O'Malley</t>
  </si>
  <si>
    <t xml:space="preserve">Clinical Director </t>
  </si>
  <si>
    <t>Felicia Miceli</t>
  </si>
  <si>
    <t xml:space="preserve">PLE, Grief and Loss </t>
  </si>
  <si>
    <t>Becky Sadler</t>
  </si>
  <si>
    <t xml:space="preserve">Rosecrance Foundation </t>
  </si>
  <si>
    <t>Cristyna Ramirez</t>
  </si>
  <si>
    <t>Treatment: Hospital Program</t>
  </si>
  <si>
    <t>Existential Counseling</t>
  </si>
  <si>
    <t>Connection to Will County</t>
  </si>
  <si>
    <t>Tanya Macko</t>
  </si>
  <si>
    <t>Glendale Heights PD</t>
  </si>
  <si>
    <t>Liason for Narcan machine and events</t>
  </si>
  <si>
    <t>Rory Greene</t>
  </si>
  <si>
    <t>Handles Narcan boxes for ROSC</t>
  </si>
  <si>
    <t>Melissa Murillo</t>
  </si>
  <si>
    <t>Access Community Health</t>
  </si>
  <si>
    <t>Community clinic</t>
  </si>
  <si>
    <t>Kylie Sanko</t>
  </si>
  <si>
    <t>Geode Health</t>
  </si>
  <si>
    <t>Mental Health</t>
  </si>
  <si>
    <t>Mimi Doll</t>
  </si>
  <si>
    <t>Healthcare: Other</t>
  </si>
  <si>
    <t>The DuPage Federation</t>
  </si>
  <si>
    <t>Helps with focus groups</t>
  </si>
  <si>
    <t>Annette Villareal</t>
  </si>
  <si>
    <t>Kane County ROSC/Serenity House</t>
  </si>
  <si>
    <t>PLE, Bi-lingual, Kane Co ROSC Coordinator</t>
  </si>
  <si>
    <t>Chris Binder</t>
  </si>
  <si>
    <t>Carol Stream PD</t>
  </si>
  <si>
    <t>Community Outreach Officer</t>
  </si>
  <si>
    <t>Trinity Hamilton</t>
  </si>
  <si>
    <t>Business:  Local Business</t>
  </si>
  <si>
    <t>Serene Sanctuary Studios</t>
  </si>
  <si>
    <t>All things sober yoga</t>
  </si>
  <si>
    <t>Vince Cieslak</t>
  </si>
  <si>
    <t>Conventions Psychiatry</t>
  </si>
  <si>
    <t>Counselor, PLE</t>
  </si>
  <si>
    <t>Lisa Delaura</t>
  </si>
  <si>
    <t>Judicial: Other</t>
  </si>
  <si>
    <t>DuPage County Jail</t>
  </si>
  <si>
    <t>Can't attend meetings, but is our liason to DuPage County jail programs</t>
  </si>
  <si>
    <t>Brianna Haug</t>
  </si>
  <si>
    <t>Oxford House Inc</t>
  </si>
  <si>
    <t>PLE</t>
  </si>
  <si>
    <t>Sarah Grunden</t>
  </si>
  <si>
    <t>Youth-Serving: Local Prevention Providers</t>
  </si>
  <si>
    <t>OMNI Youth Services</t>
  </si>
  <si>
    <t>Youth and neurodivergent youth</t>
  </si>
  <si>
    <t>Sharon Cabrera</t>
  </si>
  <si>
    <t>21/1/24</t>
  </si>
  <si>
    <t>Kane County Health Department</t>
  </si>
  <si>
    <t>Substance Use and Mental Health for Kane Co Health Dept</t>
  </si>
  <si>
    <t>Judith Lukas</t>
  </si>
  <si>
    <t>Government: Local Official</t>
  </si>
  <si>
    <t>DuPage County Coroner</t>
  </si>
  <si>
    <t>New coroner</t>
  </si>
  <si>
    <t>Annie Soldano</t>
  </si>
  <si>
    <t>Gateway Foundation</t>
  </si>
  <si>
    <t>Outreach, Peer Support</t>
  </si>
  <si>
    <t>Kathy McNamara</t>
  </si>
  <si>
    <t>Judicial: Drug Court Representative</t>
  </si>
  <si>
    <t>DuPage County Drug Court</t>
  </si>
  <si>
    <t>Angela Molloy</t>
  </si>
  <si>
    <t>Rogers Behavioral Health</t>
  </si>
  <si>
    <t>CADC, PLE</t>
  </si>
  <si>
    <t>Pamela Fort</t>
  </si>
  <si>
    <t>Service Providers: Employment Programs</t>
  </si>
  <si>
    <t>New Day Employment Network</t>
  </si>
  <si>
    <t>Workforce Development</t>
  </si>
  <si>
    <t>Catherine Lynott</t>
  </si>
  <si>
    <t>Volunteer: Other</t>
  </si>
  <si>
    <t>The Outreach House</t>
  </si>
  <si>
    <t>Owner, Narcan liason</t>
  </si>
  <si>
    <t>Jamie Galante</t>
  </si>
  <si>
    <t>Ben Galbreath</t>
  </si>
  <si>
    <t>Recovery Supports: 12 step or other group</t>
  </si>
  <si>
    <t>Logical Recovery</t>
  </si>
  <si>
    <t>Founder of Logical Recovery, PLE</t>
  </si>
  <si>
    <t>Benjamin Farmer</t>
  </si>
  <si>
    <t>New Directions</t>
  </si>
  <si>
    <t>Ray McMaher</t>
  </si>
  <si>
    <t>Local area rep</t>
  </si>
  <si>
    <t>Danielle Carlton</t>
  </si>
  <si>
    <t>Glen Oaks Hospital</t>
  </si>
  <si>
    <t>Head of ER/detox</t>
  </si>
  <si>
    <t>Chris Cox</t>
  </si>
  <si>
    <t xml:space="preserve">Hesed House </t>
  </si>
  <si>
    <t>Outreach Coordinator</t>
  </si>
  <si>
    <t>Susanne Malone</t>
  </si>
  <si>
    <t>Village of Niles Family Counselor</t>
  </si>
  <si>
    <t>Possibly looking for presenters</t>
  </si>
  <si>
    <t>Maddy Naeve Tortelli</t>
  </si>
  <si>
    <t>North Central College</t>
  </si>
  <si>
    <t>teaches heath/wellness courses</t>
  </si>
  <si>
    <t>Leonardo Medina</t>
  </si>
  <si>
    <t>new outreach coordinator</t>
  </si>
  <si>
    <t>Stephanie Snow</t>
  </si>
  <si>
    <t>Corinne Broadus</t>
  </si>
  <si>
    <t>Northern Illinois Recovery Center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</si>
  <si>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</si>
  <si>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</si>
  <si>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</si>
  <si>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</si>
  <si>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</si>
  <si>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Substance Use</t>
  </si>
  <si>
    <t>PLE: Mental Health</t>
  </si>
  <si>
    <t>PLE: Other</t>
  </si>
  <si>
    <t>Business: Chamber of Commerce</t>
  </si>
  <si>
    <t>Recovery Supports</t>
  </si>
  <si>
    <t>Recovery Supports: Other</t>
  </si>
  <si>
    <t>Business: Other</t>
  </si>
  <si>
    <t>Faith-based Groups</t>
  </si>
  <si>
    <t>Faith-based: Local Pastor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</si>
  <si>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</si>
  <si>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</si>
  <si>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</si>
  <si>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</si>
  <si>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</si>
  <si>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</si>
  <si>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Family: Other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</si>
  <si>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</si>
  <si>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</si>
  <si>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</si>
  <si>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</si>
  <si>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Other</t>
  </si>
  <si>
    <t>State/Local/Tribal Government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</si>
  <si>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</si>
  <si>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</si>
  <si>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</si>
  <si>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</si>
  <si>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</si>
  <si>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</si>
  <si>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Withdrawal Management Program</t>
  </si>
  <si>
    <t>Treatment:  Other</t>
  </si>
  <si>
    <t xml:space="preserve">Healthcare </t>
  </si>
  <si>
    <t>Law Enforcement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</si>
  <si>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</si>
  <si>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</si>
  <si>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</si>
  <si>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</si>
  <si>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</si>
  <si>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Probation</t>
  </si>
  <si>
    <t>Volunteer/Civic Organizations</t>
  </si>
  <si>
    <t>Volunteer: Drug Free Coalitions</t>
  </si>
  <si>
    <t>Education/Schools</t>
  </si>
  <si>
    <t>Youth-Serving Organizations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</si>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</sst>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RowHeight="15.6"/>
  <cols>
    <col min="1" max="1" width="46.625" customWidth="1"/>
    <col min="2" max="2" width="53.75" customWidth="1"/>
  </cols>
  <sheetData>
    <row r="1" spans="1:2" ht="33" customHeight="1">
      <c r="A1" s="5" t="s">
        <v>0</v>
      </c>
      <c r="B1" s="10" t="s">
        <v>1</v>
      </c>
    </row>
    <row r="2" spans="1:2" ht="33" customHeight="1">
      <c r="A2" s="2" t="s">
        <v>2</v>
      </c>
      <c r="B2" s="11" t="s">
        <v>3</v>
      </c>
    </row>
    <row r="3" spans="1:2" ht="33" customHeight="1">
      <c r="A3" s="5" t="s">
        <v>4</v>
      </c>
      <c r="B3" s="10" t="s">
        <v>5</v>
      </c>
    </row>
    <row r="4" spans="1:2" ht="33" customHeight="1">
      <c r="A4" s="2" t="s">
        <v>6</v>
      </c>
      <c r="B4" s="11" t="s">
        <v>7</v>
      </c>
    </row>
    <row r="5" spans="1:2" ht="33" customHeight="1">
      <c r="A5" s="5" t="s">
        <v>8</v>
      </c>
      <c r="B5" s="10" t="s">
        <v>9</v>
      </c>
    </row>
    <row r="6" spans="1:2" ht="33" customHeight="1">
      <c r="A6" s="2" t="s">
        <v>10</v>
      </c>
      <c r="B6" s="11" t="s">
        <v>11</v>
      </c>
    </row>
    <row r="7" spans="1:2" ht="33" customHeight="1">
      <c r="A7" s="5" t="s">
        <v>12</v>
      </c>
      <c r="B7" s="10" t="s">
        <v>13</v>
      </c>
    </row>
    <row r="8" spans="1:2" ht="33" customHeight="1">
      <c r="A8" s="3" t="s">
        <v>14</v>
      </c>
      <c r="B8" s="11" t="s">
        <v>15</v>
      </c>
    </row>
    <row r="9" spans="1:2" ht="33" customHeight="1">
      <c r="A9" s="5" t="s">
        <v>16</v>
      </c>
      <c r="B9" s="10" t="s">
        <v>17</v>
      </c>
    </row>
    <row r="10" spans="1:2" ht="33" customHeight="1">
      <c r="A10" s="2" t="s">
        <v>18</v>
      </c>
      <c r="B10" s="11" t="s">
        <v>19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58" workbookViewId="0">
      <selection activeCell="R67" sqref="R67"/>
    </sheetView>
  </sheetViews>
  <sheetFormatPr defaultRowHeight="15.6"/>
  <cols>
    <col min="1" max="1" width="27" style="14" customWidth="1"/>
    <col min="2" max="2" width="12.875" style="16" customWidth="1"/>
    <col min="3" max="3" width="20.375" style="16" customWidth="1"/>
    <col min="4" max="4" width="21.375" style="16" customWidth="1"/>
    <col min="5" max="5" width="6.875" style="16" customWidth="1"/>
    <col min="6" max="6" width="7.375" style="16" customWidth="1"/>
    <col min="7" max="8" width="7.125" style="16" customWidth="1"/>
    <col min="9" max="9" width="7.25" style="16" customWidth="1"/>
    <col min="10" max="10" width="7.5" style="16" customWidth="1"/>
    <col min="11" max="11" width="7.375" style="16" customWidth="1"/>
    <col min="12" max="13" width="8.125" style="16" customWidth="1"/>
    <col min="14" max="14" width="8" style="16" customWidth="1"/>
    <col min="15" max="16" width="8.125" style="16" customWidth="1"/>
    <col min="17" max="17" width="9.5" customWidth="1"/>
    <col min="18" max="18" width="22" style="16" customWidth="1"/>
  </cols>
  <sheetData>
    <row r="1" spans="1:18" ht="63.6" thickTop="1" thickBot="1">
      <c r="A1" s="17" t="s">
        <v>20</v>
      </c>
      <c r="B1" s="17" t="s">
        <v>21</v>
      </c>
      <c r="C1" s="17" t="s">
        <v>22</v>
      </c>
      <c r="D1" s="17" t="s">
        <v>23</v>
      </c>
      <c r="E1" s="18" t="s">
        <v>24</v>
      </c>
      <c r="F1" s="18" t="s">
        <v>25</v>
      </c>
      <c r="G1" s="18" t="s">
        <v>26</v>
      </c>
      <c r="H1" s="18" t="s">
        <v>27</v>
      </c>
      <c r="I1" s="18" t="s">
        <v>28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9" t="s">
        <v>36</v>
      </c>
      <c r="R1" s="20" t="s">
        <v>37</v>
      </c>
    </row>
    <row r="2" spans="1:18" ht="47.45" thickBot="1">
      <c r="A2" s="13"/>
      <c r="B2" s="15"/>
      <c r="C2" s="21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">
        <f>SUM(E2:P2)</f>
        <v>0</v>
      </c>
      <c r="R2" s="22" t="s">
        <v>38</v>
      </c>
    </row>
    <row r="3" spans="1:18" ht="31.9" thickBot="1">
      <c r="A3" s="13" t="s">
        <v>7</v>
      </c>
      <c r="B3" s="15">
        <v>44378</v>
      </c>
      <c r="C3" s="21" t="s">
        <v>39</v>
      </c>
      <c r="D3" s="13" t="s">
        <v>40</v>
      </c>
      <c r="E3" s="12">
        <v>1</v>
      </c>
      <c r="F3" s="12">
        <v>1</v>
      </c>
      <c r="G3" s="12">
        <v>1</v>
      </c>
      <c r="H3" s="12"/>
      <c r="I3" s="12"/>
      <c r="J3" s="12"/>
      <c r="K3" s="12"/>
      <c r="L3" s="12"/>
      <c r="M3" s="12"/>
      <c r="N3" s="12"/>
      <c r="O3" s="12"/>
      <c r="P3" s="12"/>
      <c r="Q3" s="4">
        <f>SUM(E3:P3)</f>
        <v>3</v>
      </c>
      <c r="R3" s="22" t="s">
        <v>41</v>
      </c>
    </row>
    <row r="4" spans="1:18" ht="31.9" thickBot="1">
      <c r="A4" s="13" t="s">
        <v>42</v>
      </c>
      <c r="B4" s="15">
        <v>44805</v>
      </c>
      <c r="C4" s="21" t="s">
        <v>39</v>
      </c>
      <c r="D4" s="13" t="s">
        <v>43</v>
      </c>
      <c r="E4" s="12"/>
      <c r="F4" s="12">
        <v>1</v>
      </c>
      <c r="G4" s="12">
        <v>1</v>
      </c>
      <c r="H4" s="12"/>
      <c r="I4" s="12"/>
      <c r="J4" s="12"/>
      <c r="K4" s="12"/>
      <c r="L4" s="12"/>
      <c r="M4" s="12"/>
      <c r="N4" s="12"/>
      <c r="O4" s="12"/>
      <c r="P4" s="12"/>
      <c r="Q4" s="4">
        <f t="shared" ref="Q4:Q67" si="0">SUM(E4:P4)</f>
        <v>2</v>
      </c>
      <c r="R4" s="22" t="s">
        <v>44</v>
      </c>
    </row>
    <row r="5" spans="1:18" ht="31.9" thickBot="1">
      <c r="A5" s="13" t="s">
        <v>45</v>
      </c>
      <c r="B5" s="15">
        <v>45413</v>
      </c>
      <c r="C5" s="21" t="s">
        <v>39</v>
      </c>
      <c r="D5" s="13" t="s">
        <v>40</v>
      </c>
      <c r="E5" s="12">
        <v>1</v>
      </c>
      <c r="F5" s="12">
        <v>1</v>
      </c>
      <c r="G5" s="12">
        <v>1</v>
      </c>
      <c r="H5" s="12"/>
      <c r="I5" s="12"/>
      <c r="J5" s="12"/>
      <c r="K5" s="12"/>
      <c r="L5" s="12"/>
      <c r="M5" s="12"/>
      <c r="N5" s="12"/>
      <c r="O5" s="12"/>
      <c r="P5" s="12"/>
      <c r="Q5" s="4">
        <f t="shared" si="0"/>
        <v>3</v>
      </c>
      <c r="R5" s="22" t="s">
        <v>46</v>
      </c>
    </row>
    <row r="6" spans="1:18" ht="31.9" thickBot="1">
      <c r="A6" s="13" t="s">
        <v>47</v>
      </c>
      <c r="B6" s="15">
        <v>44378</v>
      </c>
      <c r="C6" s="21" t="s">
        <v>39</v>
      </c>
      <c r="D6" s="13" t="s">
        <v>43</v>
      </c>
      <c r="E6" s="12"/>
      <c r="F6" s="12">
        <v>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4">
        <f t="shared" si="0"/>
        <v>1</v>
      </c>
      <c r="R6" s="22" t="s">
        <v>48</v>
      </c>
    </row>
    <row r="7" spans="1:18" ht="31.9" thickBot="1">
      <c r="A7" s="13" t="s">
        <v>49</v>
      </c>
      <c r="B7" s="15">
        <v>45474</v>
      </c>
      <c r="C7" s="21" t="s">
        <v>50</v>
      </c>
      <c r="D7" s="13" t="s">
        <v>51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4">
        <f t="shared" si="0"/>
        <v>0</v>
      </c>
      <c r="R7" s="22" t="s">
        <v>52</v>
      </c>
    </row>
    <row r="8" spans="1:18" ht="31.9" thickBot="1">
      <c r="A8" s="13" t="s">
        <v>53</v>
      </c>
      <c r="B8" s="15">
        <v>45474</v>
      </c>
      <c r="C8" s="21" t="s">
        <v>54</v>
      </c>
      <c r="D8" s="13" t="s">
        <v>55</v>
      </c>
      <c r="E8" s="12">
        <v>1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4">
        <f t="shared" si="0"/>
        <v>1</v>
      </c>
      <c r="R8" s="22" t="s">
        <v>56</v>
      </c>
    </row>
    <row r="9" spans="1:18" ht="31.9" thickBot="1">
      <c r="A9" s="13" t="s">
        <v>57</v>
      </c>
      <c r="B9" s="15">
        <v>45474</v>
      </c>
      <c r="C9" s="21" t="s">
        <v>50</v>
      </c>
      <c r="D9" s="13" t="s">
        <v>51</v>
      </c>
      <c r="E9" s="12"/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4">
        <f t="shared" si="0"/>
        <v>1</v>
      </c>
      <c r="R9" s="22" t="s">
        <v>52</v>
      </c>
    </row>
    <row r="10" spans="1:18" ht="47.45" thickBot="1">
      <c r="A10" s="13" t="s">
        <v>58</v>
      </c>
      <c r="B10" s="15">
        <v>45078</v>
      </c>
      <c r="C10" s="21" t="s">
        <v>50</v>
      </c>
      <c r="D10" s="13" t="s">
        <v>59</v>
      </c>
      <c r="E10" s="12">
        <v>1</v>
      </c>
      <c r="F10" s="12">
        <v>1</v>
      </c>
      <c r="G10" s="12">
        <v>1</v>
      </c>
      <c r="H10" s="12"/>
      <c r="I10" s="12"/>
      <c r="J10" s="12"/>
      <c r="K10" s="12"/>
      <c r="L10" s="12"/>
      <c r="M10" s="12"/>
      <c r="N10" s="12"/>
      <c r="O10" s="12"/>
      <c r="P10" s="12"/>
      <c r="Q10" s="4">
        <f t="shared" si="0"/>
        <v>3</v>
      </c>
      <c r="R10" s="22" t="s">
        <v>60</v>
      </c>
    </row>
    <row r="11" spans="1:18" ht="31.9" thickBot="1">
      <c r="A11" s="13" t="s">
        <v>61</v>
      </c>
      <c r="B11" s="15">
        <v>44378</v>
      </c>
      <c r="C11" s="21" t="s">
        <v>39</v>
      </c>
      <c r="D11" s="13" t="s">
        <v>62</v>
      </c>
      <c r="E11" s="12"/>
      <c r="F11" s="12"/>
      <c r="G11" s="12">
        <v>1</v>
      </c>
      <c r="H11" s="12"/>
      <c r="I11" s="12"/>
      <c r="J11" s="12"/>
      <c r="K11" s="12"/>
      <c r="L11" s="12"/>
      <c r="M11" s="12"/>
      <c r="N11" s="12"/>
      <c r="O11" s="12"/>
      <c r="P11" s="12"/>
      <c r="Q11" s="4">
        <f t="shared" si="0"/>
        <v>1</v>
      </c>
      <c r="R11" s="22" t="s">
        <v>63</v>
      </c>
    </row>
    <row r="12" spans="1:18" ht="31.9" thickBot="1">
      <c r="A12" s="13" t="s">
        <v>64</v>
      </c>
      <c r="B12" s="15">
        <v>44866</v>
      </c>
      <c r="C12" s="21" t="s">
        <v>39</v>
      </c>
      <c r="D12" s="13" t="s">
        <v>65</v>
      </c>
      <c r="E12" s="12">
        <v>1</v>
      </c>
      <c r="F12" s="12">
        <v>1</v>
      </c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4">
        <f t="shared" si="0"/>
        <v>3</v>
      </c>
      <c r="R12" s="22" t="s">
        <v>66</v>
      </c>
    </row>
    <row r="13" spans="1:18" ht="31.9" thickBot="1">
      <c r="A13" s="13" t="s">
        <v>67</v>
      </c>
      <c r="B13" s="15">
        <v>44835</v>
      </c>
      <c r="C13" s="21" t="s">
        <v>68</v>
      </c>
      <c r="D13" s="13" t="s">
        <v>69</v>
      </c>
      <c r="E13" s="12">
        <v>1</v>
      </c>
      <c r="F13" s="12">
        <v>1</v>
      </c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4">
        <f t="shared" si="0"/>
        <v>3</v>
      </c>
      <c r="R13" s="22" t="s">
        <v>70</v>
      </c>
    </row>
    <row r="14" spans="1:18" ht="31.9" thickBot="1">
      <c r="A14" s="13" t="s">
        <v>71</v>
      </c>
      <c r="B14" s="15">
        <v>44682</v>
      </c>
      <c r="C14" s="21" t="s">
        <v>72</v>
      </c>
      <c r="D14" s="13" t="s">
        <v>73</v>
      </c>
      <c r="E14" s="12">
        <v>1</v>
      </c>
      <c r="F14" s="12"/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4">
        <f t="shared" si="0"/>
        <v>2</v>
      </c>
      <c r="R14" s="22" t="s">
        <v>66</v>
      </c>
    </row>
    <row r="15" spans="1:18" ht="31.9" thickBot="1">
      <c r="A15" s="13" t="s">
        <v>74</v>
      </c>
      <c r="B15" s="15">
        <v>44531</v>
      </c>
      <c r="C15" s="21" t="s">
        <v>75</v>
      </c>
      <c r="D15" s="13" t="s">
        <v>76</v>
      </c>
      <c r="E15" s="12">
        <v>1</v>
      </c>
      <c r="F15" s="12">
        <v>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4">
        <f t="shared" si="0"/>
        <v>2</v>
      </c>
      <c r="R15" s="22" t="s">
        <v>77</v>
      </c>
    </row>
    <row r="16" spans="1:18" ht="31.9" thickBot="1">
      <c r="A16" s="13" t="s">
        <v>78</v>
      </c>
      <c r="B16" s="15">
        <v>44409</v>
      </c>
      <c r="C16" s="21" t="s">
        <v>72</v>
      </c>
      <c r="D16" s="13" t="s">
        <v>79</v>
      </c>
      <c r="E16" s="12">
        <v>1</v>
      </c>
      <c r="F16" s="12">
        <v>1</v>
      </c>
      <c r="G16" s="12">
        <v>1</v>
      </c>
      <c r="H16" s="12"/>
      <c r="I16" s="12"/>
      <c r="J16" s="12"/>
      <c r="K16" s="12"/>
      <c r="L16" s="12"/>
      <c r="M16" s="12"/>
      <c r="N16" s="12"/>
      <c r="O16" s="12"/>
      <c r="P16" s="12"/>
      <c r="Q16" s="4">
        <f t="shared" si="0"/>
        <v>3</v>
      </c>
      <c r="R16" s="22" t="s">
        <v>66</v>
      </c>
    </row>
    <row r="17" spans="1:18" ht="31.9" thickBot="1">
      <c r="A17" s="13" t="s">
        <v>80</v>
      </c>
      <c r="B17" s="15">
        <v>44531</v>
      </c>
      <c r="C17" s="21" t="s">
        <v>72</v>
      </c>
      <c r="D17" s="13" t="s">
        <v>81</v>
      </c>
      <c r="E17" s="12"/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4">
        <f t="shared" si="0"/>
        <v>1</v>
      </c>
      <c r="R17" s="22" t="s">
        <v>82</v>
      </c>
    </row>
    <row r="18" spans="1:18" ht="31.9" thickBot="1">
      <c r="A18" s="13" t="s">
        <v>83</v>
      </c>
      <c r="B18" s="15">
        <v>44501</v>
      </c>
      <c r="C18" s="21" t="s">
        <v>84</v>
      </c>
      <c r="D18" s="13" t="s">
        <v>85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>
        <f t="shared" si="0"/>
        <v>0</v>
      </c>
      <c r="R18" s="22" t="s">
        <v>86</v>
      </c>
    </row>
    <row r="19" spans="1:18" ht="47.45" thickBot="1">
      <c r="A19" s="13" t="s">
        <v>87</v>
      </c>
      <c r="B19" s="15">
        <v>44409</v>
      </c>
      <c r="C19" s="21" t="s">
        <v>88</v>
      </c>
      <c r="D19" s="13" t="s">
        <v>89</v>
      </c>
      <c r="E19" s="12"/>
      <c r="F19" s="12">
        <v>1</v>
      </c>
      <c r="G19" s="12">
        <v>1</v>
      </c>
      <c r="H19" s="12"/>
      <c r="I19" s="12"/>
      <c r="J19" s="12"/>
      <c r="K19" s="12"/>
      <c r="L19" s="12"/>
      <c r="M19" s="12"/>
      <c r="N19" s="12"/>
      <c r="O19" s="12"/>
      <c r="P19" s="12"/>
      <c r="Q19" s="4">
        <f t="shared" si="0"/>
        <v>2</v>
      </c>
      <c r="R19" s="22" t="s">
        <v>90</v>
      </c>
    </row>
    <row r="20" spans="1:18" ht="31.9" thickBot="1">
      <c r="A20" s="13" t="s">
        <v>91</v>
      </c>
      <c r="B20" s="15">
        <v>44440</v>
      </c>
      <c r="C20" s="21" t="s">
        <v>92</v>
      </c>
      <c r="D20" s="13" t="s">
        <v>93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4">
        <f t="shared" si="0"/>
        <v>0</v>
      </c>
      <c r="R20" s="22" t="s">
        <v>94</v>
      </c>
    </row>
    <row r="21" spans="1:18" ht="31.9" thickBot="1">
      <c r="A21" s="13" t="s">
        <v>95</v>
      </c>
      <c r="B21" s="15">
        <v>44440</v>
      </c>
      <c r="C21" s="21" t="s">
        <v>92</v>
      </c>
      <c r="D21" s="13" t="s">
        <v>93</v>
      </c>
      <c r="E21" s="12">
        <v>1</v>
      </c>
      <c r="F21" s="12">
        <v>1</v>
      </c>
      <c r="G21" s="12">
        <v>1</v>
      </c>
      <c r="H21" s="12"/>
      <c r="I21" s="12"/>
      <c r="J21" s="12"/>
      <c r="K21" s="12"/>
      <c r="L21" s="12"/>
      <c r="M21" s="12"/>
      <c r="N21" s="12"/>
      <c r="O21" s="12"/>
      <c r="P21" s="12"/>
      <c r="Q21" s="4">
        <f t="shared" si="0"/>
        <v>3</v>
      </c>
      <c r="R21" s="22" t="s">
        <v>94</v>
      </c>
    </row>
    <row r="22" spans="1:18" ht="16.149999999999999" thickBot="1">
      <c r="A22" s="13" t="s">
        <v>96</v>
      </c>
      <c r="B22" s="15">
        <v>45444</v>
      </c>
      <c r="C22" s="21" t="s">
        <v>97</v>
      </c>
      <c r="D22" s="13" t="s">
        <v>98</v>
      </c>
      <c r="E22" s="12">
        <v>1</v>
      </c>
      <c r="F22" s="12">
        <v>1</v>
      </c>
      <c r="G22" s="12">
        <v>1</v>
      </c>
      <c r="H22" s="12"/>
      <c r="I22" s="12"/>
      <c r="J22" s="12"/>
      <c r="K22" s="12"/>
      <c r="L22" s="12"/>
      <c r="M22" s="12"/>
      <c r="N22" s="12"/>
      <c r="O22" s="12"/>
      <c r="P22" s="12"/>
      <c r="Q22" s="4">
        <f t="shared" si="0"/>
        <v>3</v>
      </c>
      <c r="R22" s="22" t="s">
        <v>99</v>
      </c>
    </row>
    <row r="23" spans="1:18" ht="31.9" thickBot="1">
      <c r="A23" s="13" t="s">
        <v>100</v>
      </c>
      <c r="B23" s="15">
        <v>44470</v>
      </c>
      <c r="C23" s="21" t="s">
        <v>72</v>
      </c>
      <c r="D23" s="13" t="s">
        <v>101</v>
      </c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4">
        <f t="shared" si="0"/>
        <v>2</v>
      </c>
      <c r="R23" s="22" t="s">
        <v>102</v>
      </c>
    </row>
    <row r="24" spans="1:18" ht="31.9" thickBot="1">
      <c r="A24" s="13" t="s">
        <v>103</v>
      </c>
      <c r="B24" s="15">
        <v>44866</v>
      </c>
      <c r="C24" s="21" t="s">
        <v>104</v>
      </c>
      <c r="D24" s="13" t="s">
        <v>105</v>
      </c>
      <c r="E24" s="12">
        <v>1</v>
      </c>
      <c r="F24" s="12">
        <v>1</v>
      </c>
      <c r="G24" s="12">
        <v>1</v>
      </c>
      <c r="H24" s="12"/>
      <c r="I24" s="12"/>
      <c r="J24" s="12"/>
      <c r="K24" s="12"/>
      <c r="L24" s="12"/>
      <c r="M24" s="12"/>
      <c r="N24" s="12"/>
      <c r="O24" s="12"/>
      <c r="P24" s="12"/>
      <c r="Q24" s="4">
        <f t="shared" si="0"/>
        <v>3</v>
      </c>
      <c r="R24" s="22" t="s">
        <v>106</v>
      </c>
    </row>
    <row r="25" spans="1:18" ht="47.45" thickBot="1">
      <c r="A25" s="13" t="s">
        <v>107</v>
      </c>
      <c r="B25" s="15">
        <v>44774</v>
      </c>
      <c r="C25" s="21" t="s">
        <v>68</v>
      </c>
      <c r="D25" s="13" t="s">
        <v>108</v>
      </c>
      <c r="E25" s="12">
        <v>1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4">
        <f t="shared" si="0"/>
        <v>1</v>
      </c>
      <c r="R25" s="22" t="s">
        <v>109</v>
      </c>
    </row>
    <row r="26" spans="1:18" ht="31.9" thickBot="1">
      <c r="A26" s="13" t="s">
        <v>110</v>
      </c>
      <c r="B26" s="15">
        <v>45261</v>
      </c>
      <c r="C26" s="21" t="s">
        <v>54</v>
      </c>
      <c r="D26" s="13" t="s">
        <v>111</v>
      </c>
      <c r="E26" s="12">
        <v>1</v>
      </c>
      <c r="F26" s="12">
        <v>1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4">
        <f t="shared" si="0"/>
        <v>2</v>
      </c>
      <c r="R26" s="22" t="s">
        <v>112</v>
      </c>
    </row>
    <row r="27" spans="1:18" ht="47.45" thickBot="1">
      <c r="A27" s="13" t="s">
        <v>113</v>
      </c>
      <c r="B27" s="15">
        <v>44958</v>
      </c>
      <c r="C27" s="21" t="s">
        <v>72</v>
      </c>
      <c r="D27" s="13" t="s">
        <v>114</v>
      </c>
      <c r="E27" s="12"/>
      <c r="F27" s="12"/>
      <c r="G27" s="12">
        <v>1</v>
      </c>
      <c r="H27" s="12"/>
      <c r="I27" s="12"/>
      <c r="J27" s="12"/>
      <c r="K27" s="12"/>
      <c r="L27" s="12"/>
      <c r="M27" s="12"/>
      <c r="N27" s="12"/>
      <c r="O27" s="12"/>
      <c r="P27" s="12"/>
      <c r="Q27" s="4">
        <f t="shared" si="0"/>
        <v>1</v>
      </c>
      <c r="R27" s="22" t="s">
        <v>115</v>
      </c>
    </row>
    <row r="28" spans="1:18" ht="31.9" thickBot="1">
      <c r="A28" s="13" t="s">
        <v>116</v>
      </c>
      <c r="B28" s="15">
        <v>45352</v>
      </c>
      <c r="C28" s="21" t="s">
        <v>117</v>
      </c>
      <c r="D28" s="13" t="s">
        <v>118</v>
      </c>
      <c r="E28" s="12">
        <v>1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4">
        <f t="shared" si="0"/>
        <v>1</v>
      </c>
      <c r="R28" s="22" t="s">
        <v>119</v>
      </c>
    </row>
    <row r="29" spans="1:18" ht="31.9" thickBot="1">
      <c r="A29" s="13" t="s">
        <v>120</v>
      </c>
      <c r="B29" s="15">
        <v>45231</v>
      </c>
      <c r="C29" s="21" t="s">
        <v>117</v>
      </c>
      <c r="D29" s="13" t="s">
        <v>118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4">
        <f t="shared" si="0"/>
        <v>0</v>
      </c>
      <c r="R29" s="22" t="s">
        <v>121</v>
      </c>
    </row>
    <row r="30" spans="1:18" ht="31.9" thickBot="1">
      <c r="A30" s="13" t="s">
        <v>122</v>
      </c>
      <c r="B30" s="15">
        <v>45383</v>
      </c>
      <c r="C30" s="21" t="s">
        <v>72</v>
      </c>
      <c r="D30" s="13" t="s">
        <v>123</v>
      </c>
      <c r="E30" s="12">
        <v>1</v>
      </c>
      <c r="F30" s="12">
        <v>1</v>
      </c>
      <c r="G30" s="12">
        <v>1</v>
      </c>
      <c r="H30" s="12"/>
      <c r="I30" s="12"/>
      <c r="J30" s="12"/>
      <c r="K30" s="12"/>
      <c r="L30" s="12"/>
      <c r="M30" s="12"/>
      <c r="N30" s="12"/>
      <c r="O30" s="12"/>
      <c r="P30" s="12"/>
      <c r="Q30" s="4">
        <f t="shared" si="0"/>
        <v>3</v>
      </c>
      <c r="R30" s="22" t="s">
        <v>124</v>
      </c>
    </row>
    <row r="31" spans="1:18" ht="31.9" thickBot="1">
      <c r="A31" s="13" t="s">
        <v>125</v>
      </c>
      <c r="B31" s="15">
        <v>45383</v>
      </c>
      <c r="C31" s="21" t="s">
        <v>72</v>
      </c>
      <c r="D31" s="13" t="s">
        <v>126</v>
      </c>
      <c r="E31" s="12"/>
      <c r="F31" s="12"/>
      <c r="G31" s="12">
        <v>1</v>
      </c>
      <c r="H31" s="12"/>
      <c r="I31" s="12"/>
      <c r="J31" s="12"/>
      <c r="K31" s="12"/>
      <c r="L31" s="12"/>
      <c r="M31" s="12"/>
      <c r="N31" s="12"/>
      <c r="O31" s="12"/>
      <c r="P31" s="12"/>
      <c r="Q31" s="4">
        <f t="shared" si="0"/>
        <v>1</v>
      </c>
      <c r="R31" s="22" t="s">
        <v>127</v>
      </c>
    </row>
    <row r="32" spans="1:18" ht="47.45" thickBot="1">
      <c r="A32" s="13" t="s">
        <v>128</v>
      </c>
      <c r="B32" s="15">
        <v>45413</v>
      </c>
      <c r="C32" s="21" t="s">
        <v>92</v>
      </c>
      <c r="D32" s="13" t="s">
        <v>129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4">
        <f t="shared" si="0"/>
        <v>0</v>
      </c>
      <c r="R32" s="22" t="s">
        <v>130</v>
      </c>
    </row>
    <row r="33" spans="1:18" ht="47.45" thickBot="1">
      <c r="A33" s="13" t="s">
        <v>131</v>
      </c>
      <c r="B33" s="15">
        <v>44986</v>
      </c>
      <c r="C33" s="21" t="s">
        <v>39</v>
      </c>
      <c r="D33" s="13" t="s">
        <v>132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4">
        <f t="shared" si="0"/>
        <v>0</v>
      </c>
      <c r="R33" s="22" t="s">
        <v>133</v>
      </c>
    </row>
    <row r="34" spans="1:18" ht="31.9" thickBot="1">
      <c r="A34" s="13" t="s">
        <v>134</v>
      </c>
      <c r="B34" s="15">
        <v>44501</v>
      </c>
      <c r="C34" s="21" t="s">
        <v>72</v>
      </c>
      <c r="D34" s="13" t="s">
        <v>123</v>
      </c>
      <c r="E34" s="12"/>
      <c r="F34" s="12">
        <v>1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">
        <f t="shared" si="0"/>
        <v>1</v>
      </c>
      <c r="R34" s="22" t="s">
        <v>135</v>
      </c>
    </row>
    <row r="35" spans="1:18" ht="31.9" thickBot="1">
      <c r="A35" s="13" t="s">
        <v>136</v>
      </c>
      <c r="B35" s="15">
        <v>44440</v>
      </c>
      <c r="C35" s="21" t="s">
        <v>39</v>
      </c>
      <c r="D35" s="13" t="s">
        <v>62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4">
        <f t="shared" si="0"/>
        <v>0</v>
      </c>
      <c r="R35" s="22" t="s">
        <v>137</v>
      </c>
    </row>
    <row r="36" spans="1:18" ht="31.9" thickBot="1">
      <c r="A36" s="13" t="s">
        <v>138</v>
      </c>
      <c r="B36" s="15">
        <v>44501</v>
      </c>
      <c r="C36" s="21" t="s">
        <v>72</v>
      </c>
      <c r="D36" s="13" t="s">
        <v>139</v>
      </c>
      <c r="E36" s="12">
        <v>1</v>
      </c>
      <c r="F36" s="12">
        <v>1</v>
      </c>
      <c r="G36" s="12">
        <v>1</v>
      </c>
      <c r="H36" s="12"/>
      <c r="I36" s="12"/>
      <c r="J36" s="12"/>
      <c r="K36" s="12"/>
      <c r="L36" s="12"/>
      <c r="M36" s="12"/>
      <c r="N36" s="12"/>
      <c r="O36" s="12"/>
      <c r="P36" s="12"/>
      <c r="Q36" s="4">
        <f t="shared" si="0"/>
        <v>3</v>
      </c>
      <c r="R36" s="22" t="s">
        <v>66</v>
      </c>
    </row>
    <row r="37" spans="1:18" ht="31.9" thickBot="1">
      <c r="A37" s="13" t="s">
        <v>140</v>
      </c>
      <c r="B37" s="15">
        <v>45078</v>
      </c>
      <c r="C37" s="21" t="s">
        <v>141</v>
      </c>
      <c r="D37" s="13" t="s">
        <v>142</v>
      </c>
      <c r="E37" s="12"/>
      <c r="F37" s="12"/>
      <c r="G37" s="12">
        <v>1</v>
      </c>
      <c r="H37" s="12"/>
      <c r="I37" s="12"/>
      <c r="J37" s="12"/>
      <c r="K37" s="12"/>
      <c r="L37" s="12"/>
      <c r="M37" s="12"/>
      <c r="N37" s="12"/>
      <c r="O37" s="12"/>
      <c r="P37" s="12"/>
      <c r="Q37" s="4">
        <f t="shared" si="0"/>
        <v>1</v>
      </c>
      <c r="R37" s="22" t="s">
        <v>143</v>
      </c>
    </row>
    <row r="38" spans="1:18" ht="31.9" thickBot="1">
      <c r="A38" s="13" t="s">
        <v>144</v>
      </c>
      <c r="B38" s="15">
        <v>44501</v>
      </c>
      <c r="C38" s="21" t="s">
        <v>84</v>
      </c>
      <c r="D38" s="13" t="s">
        <v>145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4">
        <f t="shared" si="0"/>
        <v>0</v>
      </c>
      <c r="R38" s="22" t="s">
        <v>146</v>
      </c>
    </row>
    <row r="39" spans="1:18" ht="31.9" thickBot="1">
      <c r="A39" s="13" t="s">
        <v>147</v>
      </c>
      <c r="B39" s="15">
        <v>45231</v>
      </c>
      <c r="C39" s="21" t="s">
        <v>39</v>
      </c>
      <c r="D39" s="13" t="s">
        <v>40</v>
      </c>
      <c r="E39" s="12"/>
      <c r="F39" s="12">
        <v>1</v>
      </c>
      <c r="G39" s="12">
        <v>1</v>
      </c>
      <c r="H39" s="12"/>
      <c r="I39" s="12"/>
      <c r="J39" s="12"/>
      <c r="K39" s="12"/>
      <c r="L39" s="12"/>
      <c r="M39" s="12"/>
      <c r="N39" s="12"/>
      <c r="O39" s="12"/>
      <c r="P39" s="12"/>
      <c r="Q39" s="4">
        <f t="shared" si="0"/>
        <v>2</v>
      </c>
      <c r="R39" s="22" t="s">
        <v>148</v>
      </c>
    </row>
    <row r="40" spans="1:18" ht="31.9" thickBot="1">
      <c r="A40" s="13" t="s">
        <v>149</v>
      </c>
      <c r="B40" s="15">
        <v>45078</v>
      </c>
      <c r="C40" s="21" t="s">
        <v>72</v>
      </c>
      <c r="D40" s="13" t="s">
        <v>150</v>
      </c>
      <c r="E40" s="12">
        <v>1</v>
      </c>
      <c r="F40" s="12">
        <v>1</v>
      </c>
      <c r="G40" s="12">
        <v>1</v>
      </c>
      <c r="H40" s="12"/>
      <c r="I40" s="12"/>
      <c r="J40" s="12"/>
      <c r="K40" s="12"/>
      <c r="L40" s="12"/>
      <c r="M40" s="12"/>
      <c r="N40" s="12"/>
      <c r="O40" s="12"/>
      <c r="P40" s="12"/>
      <c r="Q40" s="4">
        <f t="shared" si="0"/>
        <v>3</v>
      </c>
      <c r="R40" s="22" t="s">
        <v>151</v>
      </c>
    </row>
    <row r="41" spans="1:18" ht="31.9" thickBot="1">
      <c r="A41" s="13" t="s">
        <v>152</v>
      </c>
      <c r="B41" s="15">
        <v>44743</v>
      </c>
      <c r="C41" s="21" t="s">
        <v>72</v>
      </c>
      <c r="D41" s="13" t="s">
        <v>153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">
        <f t="shared" si="0"/>
        <v>0</v>
      </c>
      <c r="R41" s="22" t="s">
        <v>154</v>
      </c>
    </row>
    <row r="42" spans="1:18" ht="16.149999999999999" thickBot="1">
      <c r="A42" s="13" t="s">
        <v>155</v>
      </c>
      <c r="B42" s="15">
        <v>45078</v>
      </c>
      <c r="C42" s="21" t="s">
        <v>156</v>
      </c>
      <c r="D42" s="13" t="s">
        <v>157</v>
      </c>
      <c r="E42" s="12">
        <v>1</v>
      </c>
      <c r="F42" s="12"/>
      <c r="G42" s="12">
        <v>1</v>
      </c>
      <c r="H42" s="12"/>
      <c r="I42" s="12"/>
      <c r="J42" s="12"/>
      <c r="K42" s="12"/>
      <c r="L42" s="12"/>
      <c r="M42" s="12"/>
      <c r="N42" s="12"/>
      <c r="O42" s="12"/>
      <c r="P42" s="12"/>
      <c r="Q42" s="4">
        <f t="shared" si="0"/>
        <v>2</v>
      </c>
      <c r="R42" s="22" t="s">
        <v>158</v>
      </c>
    </row>
    <row r="43" spans="1:18" ht="31.9" thickBot="1">
      <c r="A43" s="13" t="s">
        <v>159</v>
      </c>
      <c r="B43" s="15">
        <v>45505</v>
      </c>
      <c r="C43" s="21" t="s">
        <v>39</v>
      </c>
      <c r="D43" s="13" t="s">
        <v>160</v>
      </c>
      <c r="E43" s="12">
        <v>1</v>
      </c>
      <c r="F43" s="12">
        <v>1</v>
      </c>
      <c r="G43" s="12">
        <v>1</v>
      </c>
      <c r="H43" s="12"/>
      <c r="I43" s="12"/>
      <c r="J43" s="12"/>
      <c r="K43" s="12"/>
      <c r="L43" s="12"/>
      <c r="M43" s="12"/>
      <c r="N43" s="12"/>
      <c r="O43" s="12"/>
      <c r="P43" s="12"/>
      <c r="Q43" s="4">
        <f t="shared" si="0"/>
        <v>3</v>
      </c>
      <c r="R43" s="22" t="s">
        <v>161</v>
      </c>
    </row>
    <row r="44" spans="1:18" ht="31.9" thickBot="1">
      <c r="A44" s="13" t="s">
        <v>162</v>
      </c>
      <c r="B44" s="15">
        <v>45505</v>
      </c>
      <c r="C44" s="21" t="s">
        <v>84</v>
      </c>
      <c r="D44" s="13" t="s">
        <v>163</v>
      </c>
      <c r="E44" s="12"/>
      <c r="F44" s="12"/>
      <c r="G44" s="12">
        <v>1</v>
      </c>
      <c r="H44" s="12"/>
      <c r="I44" s="12"/>
      <c r="J44" s="12"/>
      <c r="K44" s="12"/>
      <c r="L44" s="12"/>
      <c r="M44" s="12"/>
      <c r="N44" s="12"/>
      <c r="O44" s="12"/>
      <c r="P44" s="12"/>
      <c r="Q44" s="4">
        <f t="shared" si="0"/>
        <v>1</v>
      </c>
      <c r="R44" s="22" t="s">
        <v>164</v>
      </c>
    </row>
    <row r="45" spans="1:18" ht="31.9" thickBot="1">
      <c r="A45" s="13" t="s">
        <v>165</v>
      </c>
      <c r="B45" s="15">
        <v>45474</v>
      </c>
      <c r="C45" s="21" t="s">
        <v>166</v>
      </c>
      <c r="D45" s="13" t="s">
        <v>167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>
        <f t="shared" si="0"/>
        <v>0</v>
      </c>
      <c r="R45" s="22" t="s">
        <v>168</v>
      </c>
    </row>
    <row r="46" spans="1:18" ht="31.9" thickBot="1">
      <c r="A46" s="13" t="s">
        <v>169</v>
      </c>
      <c r="B46" s="15">
        <v>45078</v>
      </c>
      <c r="C46" s="21" t="s">
        <v>72</v>
      </c>
      <c r="D46" s="13" t="s">
        <v>170</v>
      </c>
      <c r="E46" s="12">
        <v>1</v>
      </c>
      <c r="F46" s="12">
        <v>1</v>
      </c>
      <c r="G46" s="12">
        <v>1</v>
      </c>
      <c r="H46" s="12"/>
      <c r="I46" s="12"/>
      <c r="J46" s="12"/>
      <c r="K46" s="12"/>
      <c r="L46" s="12"/>
      <c r="M46" s="12"/>
      <c r="N46" s="12"/>
      <c r="O46" s="12"/>
      <c r="P46" s="12"/>
      <c r="Q46" s="4">
        <f t="shared" si="0"/>
        <v>3</v>
      </c>
      <c r="R46" s="22" t="s">
        <v>171</v>
      </c>
    </row>
    <row r="47" spans="1:18" ht="63" thickBot="1">
      <c r="A47" s="13" t="s">
        <v>172</v>
      </c>
      <c r="B47" s="15">
        <v>45200</v>
      </c>
      <c r="C47" s="21" t="s">
        <v>173</v>
      </c>
      <c r="D47" s="13" t="s">
        <v>174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>
        <f t="shared" si="0"/>
        <v>0</v>
      </c>
      <c r="R47" s="22" t="s">
        <v>175</v>
      </c>
    </row>
    <row r="48" spans="1:18" ht="31.9" thickBot="1">
      <c r="A48" s="13" t="s">
        <v>176</v>
      </c>
      <c r="B48" s="15">
        <v>45597</v>
      </c>
      <c r="C48" s="21" t="s">
        <v>39</v>
      </c>
      <c r="D48" s="13" t="s">
        <v>177</v>
      </c>
      <c r="E48" s="12">
        <v>1</v>
      </c>
      <c r="F48" s="12">
        <v>1</v>
      </c>
      <c r="G48" s="12">
        <v>1</v>
      </c>
      <c r="H48" s="12"/>
      <c r="I48" s="12"/>
      <c r="J48" s="12"/>
      <c r="K48" s="12"/>
      <c r="L48" s="12"/>
      <c r="M48" s="12"/>
      <c r="N48" s="12"/>
      <c r="O48" s="12"/>
      <c r="P48" s="12"/>
      <c r="Q48" s="4">
        <f t="shared" si="0"/>
        <v>3</v>
      </c>
      <c r="R48" s="22" t="s">
        <v>178</v>
      </c>
    </row>
    <row r="49" spans="1:18" ht="31.9" thickBot="1">
      <c r="A49" s="13" t="s">
        <v>179</v>
      </c>
      <c r="B49" s="15">
        <v>45597</v>
      </c>
      <c r="C49" s="21" t="s">
        <v>180</v>
      </c>
      <c r="D49" s="13" t="s">
        <v>181</v>
      </c>
      <c r="E49" s="12">
        <v>1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4">
        <f t="shared" si="0"/>
        <v>1</v>
      </c>
      <c r="R49" s="22" t="s">
        <v>182</v>
      </c>
    </row>
    <row r="50" spans="1:18" ht="47.45" thickBot="1">
      <c r="A50" s="13" t="s">
        <v>183</v>
      </c>
      <c r="B50" s="15" t="s">
        <v>184</v>
      </c>
      <c r="C50" s="21" t="s">
        <v>68</v>
      </c>
      <c r="D50" s="13" t="s">
        <v>185</v>
      </c>
      <c r="E50" s="12">
        <v>1</v>
      </c>
      <c r="F50" s="12"/>
      <c r="G50" s="12">
        <v>1</v>
      </c>
      <c r="H50" s="12"/>
      <c r="I50" s="12"/>
      <c r="J50" s="12"/>
      <c r="K50" s="12"/>
      <c r="L50" s="12"/>
      <c r="M50" s="12"/>
      <c r="N50" s="12"/>
      <c r="O50" s="12"/>
      <c r="P50" s="12"/>
      <c r="Q50" s="4">
        <f t="shared" si="0"/>
        <v>2</v>
      </c>
      <c r="R50" s="22" t="s">
        <v>186</v>
      </c>
    </row>
    <row r="51" spans="1:18" ht="31.9" thickBot="1">
      <c r="A51" s="13" t="s">
        <v>187</v>
      </c>
      <c r="B51" s="15">
        <v>45658</v>
      </c>
      <c r="C51" s="21" t="s">
        <v>188</v>
      </c>
      <c r="D51" s="13" t="s">
        <v>189</v>
      </c>
      <c r="E51" s="12">
        <v>1</v>
      </c>
      <c r="F51" s="12">
        <v>1</v>
      </c>
      <c r="G51" s="12">
        <v>1</v>
      </c>
      <c r="H51" s="12"/>
      <c r="I51" s="12"/>
      <c r="J51" s="12"/>
      <c r="K51" s="12"/>
      <c r="L51" s="12"/>
      <c r="M51" s="12"/>
      <c r="N51" s="12"/>
      <c r="O51" s="12"/>
      <c r="P51" s="12"/>
      <c r="Q51" s="4">
        <f t="shared" si="0"/>
        <v>3</v>
      </c>
      <c r="R51" s="22" t="s">
        <v>190</v>
      </c>
    </row>
    <row r="52" spans="1:18" ht="31.9" thickBot="1">
      <c r="A52" s="13" t="s">
        <v>191</v>
      </c>
      <c r="B52" s="15">
        <v>45658</v>
      </c>
      <c r="C52" s="21" t="s">
        <v>72</v>
      </c>
      <c r="D52" s="13" t="s">
        <v>192</v>
      </c>
      <c r="E52" s="12"/>
      <c r="F52" s="12"/>
      <c r="G52" s="12">
        <v>1</v>
      </c>
      <c r="H52" s="12"/>
      <c r="I52" s="12"/>
      <c r="J52" s="12"/>
      <c r="K52" s="12"/>
      <c r="L52" s="12"/>
      <c r="M52" s="12"/>
      <c r="N52" s="12"/>
      <c r="O52" s="12"/>
      <c r="P52" s="12"/>
      <c r="Q52" s="4">
        <f t="shared" si="0"/>
        <v>1</v>
      </c>
      <c r="R52" s="22" t="s">
        <v>193</v>
      </c>
    </row>
    <row r="53" spans="1:18" ht="31.9" thickBot="1">
      <c r="A53" s="13" t="s">
        <v>194</v>
      </c>
      <c r="B53" s="15">
        <v>45292</v>
      </c>
      <c r="C53" s="21" t="s">
        <v>195</v>
      </c>
      <c r="D53" s="13" t="s">
        <v>196</v>
      </c>
      <c r="E53" s="12">
        <v>1</v>
      </c>
      <c r="F53" s="12">
        <v>1</v>
      </c>
      <c r="G53" s="12">
        <v>1</v>
      </c>
      <c r="H53" s="12"/>
      <c r="I53" s="12"/>
      <c r="J53" s="12"/>
      <c r="K53" s="12"/>
      <c r="L53" s="12"/>
      <c r="M53" s="12"/>
      <c r="N53" s="12"/>
      <c r="O53" s="12"/>
      <c r="P53" s="12"/>
      <c r="Q53" s="4">
        <f t="shared" si="0"/>
        <v>3</v>
      </c>
      <c r="R53" s="22" t="s">
        <v>106</v>
      </c>
    </row>
    <row r="54" spans="1:18" ht="31.9" thickBot="1">
      <c r="A54" s="13" t="s">
        <v>197</v>
      </c>
      <c r="B54" s="15">
        <v>45778</v>
      </c>
      <c r="C54" s="21" t="s">
        <v>72</v>
      </c>
      <c r="D54" s="13" t="s">
        <v>198</v>
      </c>
      <c r="E54" s="12"/>
      <c r="F54" s="12">
        <v>1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">
        <f t="shared" si="0"/>
        <v>1</v>
      </c>
      <c r="R54" s="22" t="s">
        <v>199</v>
      </c>
    </row>
    <row r="55" spans="1:18" ht="31.9" thickBot="1">
      <c r="A55" s="13" t="s">
        <v>200</v>
      </c>
      <c r="B55" s="15">
        <v>45778</v>
      </c>
      <c r="C55" s="21" t="s">
        <v>201</v>
      </c>
      <c r="D55" s="13" t="s">
        <v>202</v>
      </c>
      <c r="E55" s="12">
        <v>1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4">
        <f t="shared" si="0"/>
        <v>1</v>
      </c>
      <c r="R55" s="22" t="s">
        <v>203</v>
      </c>
    </row>
    <row r="56" spans="1:18" ht="16.149999999999999" thickBot="1">
      <c r="A56" s="13" t="s">
        <v>204</v>
      </c>
      <c r="B56" s="15">
        <v>45323</v>
      </c>
      <c r="C56" s="21" t="s">
        <v>205</v>
      </c>
      <c r="D56" s="13" t="s">
        <v>206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4">
        <f t="shared" si="0"/>
        <v>0</v>
      </c>
      <c r="R56" s="22" t="s">
        <v>207</v>
      </c>
    </row>
    <row r="57" spans="1:18" ht="31.9" thickBot="1">
      <c r="A57" s="13" t="s">
        <v>208</v>
      </c>
      <c r="B57" s="15">
        <v>45901</v>
      </c>
      <c r="C57" s="21" t="s">
        <v>72</v>
      </c>
      <c r="D57" s="13" t="s">
        <v>198</v>
      </c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4">
        <f t="shared" si="0"/>
        <v>1</v>
      </c>
      <c r="R57" s="22"/>
    </row>
    <row r="58" spans="1:18" ht="31.9" thickBot="1">
      <c r="A58" s="13" t="s">
        <v>209</v>
      </c>
      <c r="B58" s="15">
        <v>45839</v>
      </c>
      <c r="C58" s="21" t="s">
        <v>210</v>
      </c>
      <c r="D58" s="13" t="s">
        <v>211</v>
      </c>
      <c r="E58" s="12">
        <v>1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4">
        <f t="shared" si="0"/>
        <v>1</v>
      </c>
      <c r="R58" s="22" t="s">
        <v>212</v>
      </c>
    </row>
    <row r="59" spans="1:18" ht="31.9" thickBot="1">
      <c r="A59" s="13" t="s">
        <v>213</v>
      </c>
      <c r="B59" s="15">
        <v>45870</v>
      </c>
      <c r="C59" s="21" t="s">
        <v>72</v>
      </c>
      <c r="D59" s="13" t="s">
        <v>214</v>
      </c>
      <c r="E59" s="12"/>
      <c r="F59" s="12">
        <v>1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4">
        <f t="shared" si="0"/>
        <v>1</v>
      </c>
      <c r="R59" s="22"/>
    </row>
    <row r="60" spans="1:18" ht="31.9" thickBot="1">
      <c r="A60" s="13" t="s">
        <v>215</v>
      </c>
      <c r="B60" s="15">
        <v>45870</v>
      </c>
      <c r="C60" s="21" t="s">
        <v>39</v>
      </c>
      <c r="D60" s="13" t="s">
        <v>177</v>
      </c>
      <c r="E60" s="12"/>
      <c r="F60" s="12">
        <v>1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>
        <f t="shared" si="0"/>
        <v>1</v>
      </c>
      <c r="R60" s="22" t="s">
        <v>216</v>
      </c>
    </row>
    <row r="61" spans="1:18" ht="16.149999999999999" thickBot="1">
      <c r="A61" s="13" t="s">
        <v>217</v>
      </c>
      <c r="B61" s="15">
        <v>45870</v>
      </c>
      <c r="C61" s="21" t="s">
        <v>75</v>
      </c>
      <c r="D61" s="13" t="s">
        <v>218</v>
      </c>
      <c r="E61" s="12"/>
      <c r="F61" s="12">
        <v>1</v>
      </c>
      <c r="G61" s="12">
        <v>1</v>
      </c>
      <c r="H61" s="12"/>
      <c r="I61" s="12"/>
      <c r="J61" s="12"/>
      <c r="K61" s="12"/>
      <c r="L61" s="12"/>
      <c r="M61" s="12"/>
      <c r="N61" s="12"/>
      <c r="O61" s="12"/>
      <c r="P61" s="12"/>
      <c r="Q61" s="4">
        <f t="shared" si="0"/>
        <v>2</v>
      </c>
      <c r="R61" s="22" t="s">
        <v>219</v>
      </c>
    </row>
    <row r="62" spans="1:18" ht="31.9" thickBot="1">
      <c r="A62" s="13" t="s">
        <v>220</v>
      </c>
      <c r="B62" s="15">
        <v>45901</v>
      </c>
      <c r="C62" s="21" t="s">
        <v>39</v>
      </c>
      <c r="D62" s="13" t="s">
        <v>221</v>
      </c>
      <c r="E62" s="12"/>
      <c r="F62" s="12"/>
      <c r="G62" s="12">
        <v>1</v>
      </c>
      <c r="H62" s="12"/>
      <c r="I62" s="12"/>
      <c r="J62" s="12"/>
      <c r="K62" s="12"/>
      <c r="L62" s="12"/>
      <c r="M62" s="12"/>
      <c r="N62" s="12"/>
      <c r="O62" s="12"/>
      <c r="P62" s="12"/>
      <c r="Q62" s="4">
        <f t="shared" si="0"/>
        <v>1</v>
      </c>
      <c r="R62" s="22" t="s">
        <v>222</v>
      </c>
    </row>
    <row r="63" spans="1:18" ht="31.9" thickBot="1">
      <c r="A63" s="13" t="s">
        <v>223</v>
      </c>
      <c r="B63" s="15">
        <v>45901</v>
      </c>
      <c r="C63" s="21" t="s">
        <v>156</v>
      </c>
      <c r="D63" s="13" t="s">
        <v>224</v>
      </c>
      <c r="E63" s="12"/>
      <c r="F63" s="12"/>
      <c r="G63" s="12">
        <v>1</v>
      </c>
      <c r="H63" s="12"/>
      <c r="I63" s="12"/>
      <c r="J63" s="12"/>
      <c r="K63" s="12"/>
      <c r="L63" s="12"/>
      <c r="M63" s="12"/>
      <c r="N63" s="12"/>
      <c r="O63" s="12"/>
      <c r="P63" s="12"/>
      <c r="Q63" s="4">
        <f t="shared" si="0"/>
        <v>1</v>
      </c>
      <c r="R63" s="22" t="s">
        <v>225</v>
      </c>
    </row>
    <row r="64" spans="1:18" ht="31.9" thickBot="1">
      <c r="A64" s="13" t="s">
        <v>226</v>
      </c>
      <c r="B64" s="15">
        <v>45901</v>
      </c>
      <c r="C64" s="21" t="s">
        <v>88</v>
      </c>
      <c r="D64" s="13" t="s">
        <v>227</v>
      </c>
      <c r="E64" s="12"/>
      <c r="F64" s="12"/>
      <c r="G64" s="12">
        <v>1</v>
      </c>
      <c r="H64" s="12"/>
      <c r="I64" s="12"/>
      <c r="J64" s="12"/>
      <c r="K64" s="12"/>
      <c r="L64" s="12"/>
      <c r="M64" s="12"/>
      <c r="N64" s="12"/>
      <c r="O64" s="12"/>
      <c r="P64" s="12"/>
      <c r="Q64" s="4">
        <f t="shared" si="0"/>
        <v>1</v>
      </c>
      <c r="R64" s="22" t="s">
        <v>228</v>
      </c>
    </row>
    <row r="65" spans="1:18" ht="31.9" thickBot="1">
      <c r="A65" s="13" t="s">
        <v>229</v>
      </c>
      <c r="B65" s="15">
        <v>45901</v>
      </c>
      <c r="C65" s="21" t="s">
        <v>156</v>
      </c>
      <c r="D65" s="13" t="s">
        <v>111</v>
      </c>
      <c r="E65" s="12"/>
      <c r="F65" s="12"/>
      <c r="G65" s="12">
        <v>1</v>
      </c>
      <c r="H65" s="12"/>
      <c r="I65" s="12"/>
      <c r="J65" s="12"/>
      <c r="K65" s="12"/>
      <c r="L65" s="12"/>
      <c r="M65" s="12"/>
      <c r="N65" s="12"/>
      <c r="O65" s="12"/>
      <c r="P65" s="12"/>
      <c r="Q65" s="4">
        <f t="shared" si="0"/>
        <v>1</v>
      </c>
      <c r="R65" s="22" t="s">
        <v>230</v>
      </c>
    </row>
    <row r="66" spans="1:18" ht="31.9" thickBot="1">
      <c r="A66" s="13" t="s">
        <v>231</v>
      </c>
      <c r="B66" s="15">
        <v>45870</v>
      </c>
      <c r="C66" s="21" t="s">
        <v>72</v>
      </c>
      <c r="D66" s="13" t="s">
        <v>101</v>
      </c>
      <c r="E66" s="12"/>
      <c r="F66" s="12">
        <v>1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">
        <f t="shared" si="0"/>
        <v>1</v>
      </c>
      <c r="R66" s="22"/>
    </row>
    <row r="67" spans="1:18" ht="31.9" thickBot="1">
      <c r="A67" s="13" t="s">
        <v>232</v>
      </c>
      <c r="B67" s="15">
        <v>45870</v>
      </c>
      <c r="C67" s="21" t="s">
        <v>72</v>
      </c>
      <c r="D67" s="13" t="s">
        <v>233</v>
      </c>
      <c r="E67" s="12"/>
      <c r="F67" s="12">
        <v>1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">
        <f t="shared" si="0"/>
        <v>1</v>
      </c>
      <c r="R67" s="22"/>
    </row>
    <row r="68" spans="1:18" ht="16.149999999999999" thickBot="1">
      <c r="A68" s="13"/>
      <c r="B68" s="15"/>
      <c r="C68" s="21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>
        <f t="shared" ref="Q68:Q131" si="1">SUM(E68:P68)</f>
        <v>0</v>
      </c>
      <c r="R68" s="22"/>
    </row>
    <row r="69" spans="1:18" ht="16.149999999999999" thickBot="1">
      <c r="A69" s="13"/>
      <c r="B69" s="15"/>
      <c r="C69" s="21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>
        <f t="shared" si="1"/>
        <v>0</v>
      </c>
      <c r="R69" s="22"/>
    </row>
    <row r="70" spans="1:18" ht="16.149999999999999" thickBot="1">
      <c r="A70" s="13"/>
      <c r="B70" s="15"/>
      <c r="C70" s="21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">
        <f t="shared" si="1"/>
        <v>0</v>
      </c>
      <c r="R70" s="22"/>
    </row>
    <row r="71" spans="1:18" ht="16.149999999999999" thickBot="1">
      <c r="A71" s="13"/>
      <c r="B71" s="15"/>
      <c r="C71" s="21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">
        <f t="shared" si="1"/>
        <v>0</v>
      </c>
      <c r="R71" s="22"/>
    </row>
    <row r="72" spans="1:18" ht="16.149999999999999" thickBot="1">
      <c r="A72" s="13"/>
      <c r="B72" s="15"/>
      <c r="C72" s="21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>
        <f t="shared" si="1"/>
        <v>0</v>
      </c>
      <c r="R72" s="22"/>
    </row>
    <row r="73" spans="1:18" ht="16.149999999999999" thickBot="1">
      <c r="A73" s="13"/>
      <c r="B73" s="15"/>
      <c r="C73" s="2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>
        <f t="shared" si="1"/>
        <v>0</v>
      </c>
      <c r="R73" s="22"/>
    </row>
    <row r="74" spans="1:18" ht="16.149999999999999" thickBot="1">
      <c r="A74" s="13"/>
      <c r="B74" s="15"/>
      <c r="C74" s="21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>
        <f t="shared" si="1"/>
        <v>0</v>
      </c>
      <c r="R74" s="22"/>
    </row>
    <row r="75" spans="1:18" ht="16.149999999999999" thickBot="1">
      <c r="A75" s="13"/>
      <c r="B75" s="15"/>
      <c r="C75" s="21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>
        <f t="shared" si="1"/>
        <v>0</v>
      </c>
      <c r="R75" s="22"/>
    </row>
    <row r="76" spans="1:18" ht="16.149999999999999" thickBot="1">
      <c r="A76" s="13"/>
      <c r="B76" s="15"/>
      <c r="C76" s="21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>
        <f t="shared" si="1"/>
        <v>0</v>
      </c>
      <c r="R76" s="22"/>
    </row>
    <row r="77" spans="1:18" ht="16.149999999999999" thickBot="1">
      <c r="A77" s="13"/>
      <c r="B77" s="15"/>
      <c r="C77" s="21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>
        <f t="shared" si="1"/>
        <v>0</v>
      </c>
      <c r="R77" s="22"/>
    </row>
    <row r="78" spans="1:18" ht="16.149999999999999" thickBot="1">
      <c r="A78" s="13"/>
      <c r="B78" s="15"/>
      <c r="C78" s="21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>
        <f t="shared" si="1"/>
        <v>0</v>
      </c>
      <c r="R78" s="22"/>
    </row>
    <row r="79" spans="1:18" ht="16.149999999999999" thickBot="1">
      <c r="A79" s="13"/>
      <c r="B79" s="15"/>
      <c r="C79" s="21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>
        <f t="shared" si="1"/>
        <v>0</v>
      </c>
      <c r="R79" s="22"/>
    </row>
    <row r="80" spans="1:18" ht="16.149999999999999" thickBot="1">
      <c r="A80" s="13"/>
      <c r="B80" s="15"/>
      <c r="C80" s="21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>
        <f t="shared" si="1"/>
        <v>0</v>
      </c>
      <c r="R80" s="22"/>
    </row>
    <row r="81" spans="1:18" ht="16.149999999999999" thickBot="1">
      <c r="A81" s="13"/>
      <c r="B81" s="15"/>
      <c r="C81" s="21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>
        <f t="shared" si="1"/>
        <v>0</v>
      </c>
      <c r="R81" s="22"/>
    </row>
    <row r="82" spans="1:18" ht="16.149999999999999" thickBot="1">
      <c r="A82" s="13"/>
      <c r="B82" s="15"/>
      <c r="C82" s="21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">
        <f t="shared" si="1"/>
        <v>0</v>
      </c>
      <c r="R82" s="22"/>
    </row>
    <row r="83" spans="1:18" ht="16.149999999999999" thickBot="1">
      <c r="A83" s="13"/>
      <c r="B83" s="15"/>
      <c r="C83" s="21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">
        <f t="shared" si="1"/>
        <v>0</v>
      </c>
      <c r="R83" s="22"/>
    </row>
    <row r="84" spans="1:18" ht="16.149999999999999" thickBot="1">
      <c r="A84" s="13"/>
      <c r="B84" s="15"/>
      <c r="C84" s="21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">
        <f t="shared" si="1"/>
        <v>0</v>
      </c>
      <c r="R84" s="22"/>
    </row>
    <row r="85" spans="1:18" ht="16.149999999999999" thickBot="1">
      <c r="A85" s="13"/>
      <c r="B85" s="15"/>
      <c r="C85" s="21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>
        <f t="shared" si="1"/>
        <v>0</v>
      </c>
      <c r="R85" s="22"/>
    </row>
    <row r="86" spans="1:18" ht="16.149999999999999" thickBot="1">
      <c r="A86" s="13"/>
      <c r="B86" s="15"/>
      <c r="C86" s="21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>
        <f t="shared" si="1"/>
        <v>0</v>
      </c>
      <c r="R86" s="22"/>
    </row>
    <row r="87" spans="1:18" ht="16.149999999999999" thickBot="1">
      <c r="A87" s="13"/>
      <c r="B87" s="15"/>
      <c r="C87" s="21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>
        <f t="shared" si="1"/>
        <v>0</v>
      </c>
      <c r="R87" s="22"/>
    </row>
    <row r="88" spans="1:18" ht="16.149999999999999" thickBot="1">
      <c r="A88" s="13"/>
      <c r="B88" s="15"/>
      <c r="C88" s="21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>
        <f t="shared" si="1"/>
        <v>0</v>
      </c>
      <c r="R88" s="22"/>
    </row>
    <row r="89" spans="1:18" ht="16.149999999999999" thickBot="1">
      <c r="A89" s="13"/>
      <c r="B89" s="15"/>
      <c r="C89" s="21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>
        <f t="shared" si="1"/>
        <v>0</v>
      </c>
      <c r="R89" s="22"/>
    </row>
    <row r="90" spans="1:18" ht="16.149999999999999" thickBot="1">
      <c r="A90" s="13"/>
      <c r="B90" s="15"/>
      <c r="C90" s="21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>
        <f t="shared" si="1"/>
        <v>0</v>
      </c>
      <c r="R90" s="22"/>
    </row>
    <row r="91" spans="1:18" ht="16.149999999999999" thickBot="1">
      <c r="A91" s="13"/>
      <c r="B91" s="15"/>
      <c r="C91" s="21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>
        <f t="shared" si="1"/>
        <v>0</v>
      </c>
      <c r="R91" s="22"/>
    </row>
    <row r="92" spans="1:18" ht="16.149999999999999" thickBot="1">
      <c r="A92" s="13"/>
      <c r="B92" s="15"/>
      <c r="C92" s="21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>
        <f t="shared" si="1"/>
        <v>0</v>
      </c>
      <c r="R92" s="22"/>
    </row>
    <row r="93" spans="1:18" ht="16.149999999999999" thickBot="1">
      <c r="A93" s="13"/>
      <c r="B93" s="15"/>
      <c r="C93" s="21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>
        <f t="shared" si="1"/>
        <v>0</v>
      </c>
      <c r="R93" s="22"/>
    </row>
    <row r="94" spans="1:18" ht="16.149999999999999" thickBot="1">
      <c r="A94" s="13"/>
      <c r="B94" s="15"/>
      <c r="C94" s="21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>
        <f t="shared" si="1"/>
        <v>0</v>
      </c>
      <c r="R94" s="22"/>
    </row>
    <row r="95" spans="1:18" ht="16.149999999999999" thickBot="1">
      <c r="A95" s="13"/>
      <c r="B95" s="15"/>
      <c r="C95" s="21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>
        <f t="shared" si="1"/>
        <v>0</v>
      </c>
      <c r="R95" s="22"/>
    </row>
    <row r="96" spans="1:18" ht="16.149999999999999" thickBot="1">
      <c r="A96" s="13"/>
      <c r="B96" s="15"/>
      <c r="C96" s="21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>
        <f t="shared" si="1"/>
        <v>0</v>
      </c>
      <c r="R96" s="22"/>
    </row>
    <row r="97" spans="1:18" ht="16.149999999999999" thickBot="1">
      <c r="A97" s="13"/>
      <c r="B97" s="15"/>
      <c r="C97" s="21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>
        <f t="shared" si="1"/>
        <v>0</v>
      </c>
      <c r="R97" s="22"/>
    </row>
    <row r="98" spans="1:18" ht="16.149999999999999" thickBot="1">
      <c r="A98" s="13"/>
      <c r="B98" s="15"/>
      <c r="C98" s="21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>
        <f t="shared" si="1"/>
        <v>0</v>
      </c>
      <c r="R98" s="22"/>
    </row>
    <row r="99" spans="1:18" ht="16.149999999999999" thickBot="1">
      <c r="A99" s="13"/>
      <c r="B99" s="15"/>
      <c r="C99" s="21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>
        <f t="shared" si="1"/>
        <v>0</v>
      </c>
      <c r="R99" s="22"/>
    </row>
    <row r="100" spans="1:18" ht="16.149999999999999" thickBot="1">
      <c r="A100" s="13"/>
      <c r="B100" s="15"/>
      <c r="C100" s="21"/>
      <c r="D100" s="1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>
        <f t="shared" si="1"/>
        <v>0</v>
      </c>
      <c r="R100" s="22"/>
    </row>
    <row r="101" spans="1:18" ht="16.149999999999999" thickBot="1">
      <c r="A101" s="13"/>
      <c r="B101" s="15"/>
      <c r="C101" s="21"/>
      <c r="D101" s="1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>
        <f t="shared" si="1"/>
        <v>0</v>
      </c>
      <c r="R101" s="22"/>
    </row>
    <row r="102" spans="1:18" ht="16.149999999999999" thickBot="1">
      <c r="A102" s="13"/>
      <c r="B102" s="15"/>
      <c r="C102" s="21"/>
      <c r="D102" s="13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>
        <f t="shared" si="1"/>
        <v>0</v>
      </c>
      <c r="R102" s="22"/>
    </row>
    <row r="103" spans="1:18" ht="16.149999999999999" thickBot="1">
      <c r="A103" s="13"/>
      <c r="B103" s="15"/>
      <c r="C103" s="21"/>
      <c r="D103" s="13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>
        <f t="shared" si="1"/>
        <v>0</v>
      </c>
      <c r="R103" s="22"/>
    </row>
    <row r="104" spans="1:18" ht="16.149999999999999" thickBot="1">
      <c r="A104" s="13"/>
      <c r="B104" s="15"/>
      <c r="C104" s="21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>
        <f t="shared" si="1"/>
        <v>0</v>
      </c>
      <c r="R104" s="22"/>
    </row>
    <row r="105" spans="1:18" ht="16.149999999999999" thickBot="1">
      <c r="A105" s="13"/>
      <c r="B105" s="15"/>
      <c r="C105" s="21"/>
      <c r="D105" s="1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>
        <f t="shared" si="1"/>
        <v>0</v>
      </c>
      <c r="R105" s="22"/>
    </row>
    <row r="106" spans="1:18" ht="16.149999999999999" thickBot="1">
      <c r="A106" s="13"/>
      <c r="B106" s="15"/>
      <c r="C106" s="21"/>
      <c r="D106" s="13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>
        <f t="shared" si="1"/>
        <v>0</v>
      </c>
      <c r="R106" s="22"/>
    </row>
    <row r="107" spans="1:18" ht="16.149999999999999" thickBot="1">
      <c r="A107" s="13"/>
      <c r="B107" s="15"/>
      <c r="C107" s="21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>
        <f t="shared" si="1"/>
        <v>0</v>
      </c>
      <c r="R107" s="22"/>
    </row>
    <row r="108" spans="1:18" ht="16.149999999999999" thickBot="1">
      <c r="A108" s="13"/>
      <c r="B108" s="15"/>
      <c r="C108" s="21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">
        <f t="shared" si="1"/>
        <v>0</v>
      </c>
      <c r="R108" s="22"/>
    </row>
    <row r="109" spans="1:18" ht="16.149999999999999" thickBot="1">
      <c r="A109" s="13"/>
      <c r="B109" s="15"/>
      <c r="C109" s="21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4">
        <f t="shared" si="1"/>
        <v>0</v>
      </c>
      <c r="R109" s="22"/>
    </row>
    <row r="110" spans="1:18" ht="16.149999999999999" thickBot="1">
      <c r="A110" s="13"/>
      <c r="B110" s="15"/>
      <c r="C110" s="21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4">
        <f t="shared" si="1"/>
        <v>0</v>
      </c>
      <c r="R110" s="22"/>
    </row>
    <row r="111" spans="1:18" ht="16.149999999999999" thickBot="1">
      <c r="A111" s="13"/>
      <c r="B111" s="15"/>
      <c r="C111" s="21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4">
        <f t="shared" si="1"/>
        <v>0</v>
      </c>
      <c r="R111" s="22"/>
    </row>
    <row r="112" spans="1:18" ht="16.149999999999999" thickBot="1">
      <c r="A112" s="13"/>
      <c r="B112" s="15"/>
      <c r="C112" s="21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4">
        <f t="shared" si="1"/>
        <v>0</v>
      </c>
      <c r="R112" s="22"/>
    </row>
    <row r="113" spans="1:18" ht="16.149999999999999" thickBot="1">
      <c r="A113" s="13"/>
      <c r="B113" s="15"/>
      <c r="C113" s="21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4">
        <f t="shared" si="1"/>
        <v>0</v>
      </c>
      <c r="R113" s="22"/>
    </row>
    <row r="114" spans="1:18" ht="16.149999999999999" thickBot="1">
      <c r="A114" s="13"/>
      <c r="B114" s="15"/>
      <c r="C114" s="21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4">
        <f t="shared" si="1"/>
        <v>0</v>
      </c>
      <c r="R114" s="22"/>
    </row>
    <row r="115" spans="1:18" ht="16.149999999999999" thickBot="1">
      <c r="A115" s="13"/>
      <c r="B115" s="15"/>
      <c r="C115" s="21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4">
        <f t="shared" si="1"/>
        <v>0</v>
      </c>
      <c r="R115" s="22"/>
    </row>
    <row r="116" spans="1:18" ht="16.149999999999999" thickBot="1">
      <c r="A116" s="13"/>
      <c r="B116" s="15"/>
      <c r="C116" s="21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4">
        <f t="shared" si="1"/>
        <v>0</v>
      </c>
      <c r="R116" s="22"/>
    </row>
    <row r="117" spans="1:18" ht="16.149999999999999" thickBot="1">
      <c r="A117" s="13"/>
      <c r="B117" s="15"/>
      <c r="C117" s="21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4">
        <f t="shared" si="1"/>
        <v>0</v>
      </c>
      <c r="R117" s="22"/>
    </row>
    <row r="118" spans="1:18" ht="16.149999999999999" thickBot="1">
      <c r="A118" s="13"/>
      <c r="B118" s="15"/>
      <c r="C118" s="21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4">
        <f t="shared" si="1"/>
        <v>0</v>
      </c>
      <c r="R118" s="22"/>
    </row>
    <row r="119" spans="1:18" ht="16.149999999999999" thickBot="1">
      <c r="A119" s="13"/>
      <c r="B119" s="15"/>
      <c r="C119" s="21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4">
        <f t="shared" si="1"/>
        <v>0</v>
      </c>
      <c r="R119" s="22"/>
    </row>
    <row r="120" spans="1:18" ht="16.149999999999999" thickBot="1">
      <c r="A120" s="13"/>
      <c r="B120" s="15"/>
      <c r="C120" s="21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4">
        <f t="shared" si="1"/>
        <v>0</v>
      </c>
      <c r="R120" s="22"/>
    </row>
    <row r="121" spans="1:18" ht="16.149999999999999" thickBot="1">
      <c r="A121" s="13"/>
      <c r="B121" s="15"/>
      <c r="C121" s="21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4">
        <f t="shared" si="1"/>
        <v>0</v>
      </c>
      <c r="R121" s="22"/>
    </row>
    <row r="122" spans="1:18" ht="16.149999999999999" thickBot="1">
      <c r="A122" s="13"/>
      <c r="B122" s="15"/>
      <c r="C122" s="21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4">
        <f t="shared" si="1"/>
        <v>0</v>
      </c>
      <c r="R122" s="22"/>
    </row>
    <row r="123" spans="1:18" ht="16.149999999999999" thickBot="1">
      <c r="A123" s="13"/>
      <c r="B123" s="15"/>
      <c r="C123" s="21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4">
        <f t="shared" si="1"/>
        <v>0</v>
      </c>
      <c r="R123" s="22"/>
    </row>
    <row r="124" spans="1:18" ht="16.149999999999999" thickBot="1">
      <c r="A124" s="13"/>
      <c r="B124" s="15"/>
      <c r="C124" s="21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4">
        <f t="shared" si="1"/>
        <v>0</v>
      </c>
      <c r="R124" s="22"/>
    </row>
    <row r="125" spans="1:18" ht="16.149999999999999" thickBot="1">
      <c r="A125" s="13"/>
      <c r="B125" s="15"/>
      <c r="C125" s="21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4">
        <f t="shared" si="1"/>
        <v>0</v>
      </c>
      <c r="R125" s="22"/>
    </row>
    <row r="126" spans="1:18" ht="16.149999999999999" thickBot="1">
      <c r="A126" s="13"/>
      <c r="B126" s="15"/>
      <c r="C126" s="21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4">
        <f t="shared" si="1"/>
        <v>0</v>
      </c>
      <c r="R126" s="22"/>
    </row>
    <row r="127" spans="1:18" ht="16.149999999999999" thickBot="1">
      <c r="A127" s="13"/>
      <c r="B127" s="15"/>
      <c r="C127" s="21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4">
        <f t="shared" si="1"/>
        <v>0</v>
      </c>
      <c r="R127" s="22"/>
    </row>
    <row r="128" spans="1:18" ht="16.149999999999999" thickBot="1">
      <c r="A128" s="13"/>
      <c r="B128" s="15"/>
      <c r="C128" s="21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4">
        <f t="shared" si="1"/>
        <v>0</v>
      </c>
      <c r="R128" s="22"/>
    </row>
    <row r="129" spans="1:18" ht="16.149999999999999" thickBot="1">
      <c r="A129" s="13"/>
      <c r="B129" s="15"/>
      <c r="C129" s="21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4">
        <f t="shared" si="1"/>
        <v>0</v>
      </c>
      <c r="R129" s="22"/>
    </row>
    <row r="130" spans="1:18" ht="16.149999999999999" thickBot="1">
      <c r="A130" s="13"/>
      <c r="B130" s="15"/>
      <c r="C130" s="21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4">
        <f t="shared" si="1"/>
        <v>0</v>
      </c>
      <c r="R130" s="22"/>
    </row>
    <row r="131" spans="1:18" ht="16.149999999999999" thickBot="1">
      <c r="A131" s="13"/>
      <c r="B131" s="15"/>
      <c r="C131" s="21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4">
        <f t="shared" si="1"/>
        <v>0</v>
      </c>
      <c r="R131" s="22"/>
    </row>
    <row r="132" spans="1:18" ht="16.149999999999999" thickBot="1">
      <c r="A132" s="13"/>
      <c r="B132" s="15"/>
      <c r="C132" s="21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4">
        <f t="shared" ref="Q132:Q195" si="2">SUM(E132:P132)</f>
        <v>0</v>
      </c>
      <c r="R132" s="22"/>
    </row>
    <row r="133" spans="1:18" ht="16.149999999999999" thickBot="1">
      <c r="A133" s="13"/>
      <c r="B133" s="15"/>
      <c r="C133" s="21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4">
        <f t="shared" si="2"/>
        <v>0</v>
      </c>
      <c r="R133" s="22"/>
    </row>
    <row r="134" spans="1:18" ht="16.149999999999999" thickBot="1">
      <c r="A134" s="13"/>
      <c r="B134" s="15"/>
      <c r="C134" s="21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4">
        <f t="shared" si="2"/>
        <v>0</v>
      </c>
      <c r="R134" s="22"/>
    </row>
    <row r="135" spans="1:18" ht="16.149999999999999" thickBot="1">
      <c r="A135" s="13"/>
      <c r="B135" s="15"/>
      <c r="C135" s="21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4">
        <f t="shared" si="2"/>
        <v>0</v>
      </c>
      <c r="R135" s="22"/>
    </row>
    <row r="136" spans="1:18" ht="16.149999999999999" thickBot="1">
      <c r="A136" s="13"/>
      <c r="B136" s="15"/>
      <c r="C136" s="21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4">
        <f t="shared" si="2"/>
        <v>0</v>
      </c>
      <c r="R136" s="22"/>
    </row>
    <row r="137" spans="1:18" ht="16.149999999999999" thickBot="1">
      <c r="A137" s="13"/>
      <c r="B137" s="15"/>
      <c r="C137" s="21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4">
        <f t="shared" si="2"/>
        <v>0</v>
      </c>
      <c r="R137" s="22"/>
    </row>
    <row r="138" spans="1:18" ht="16.149999999999999" thickBot="1">
      <c r="A138" s="13"/>
      <c r="B138" s="15"/>
      <c r="C138" s="21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4">
        <f t="shared" si="2"/>
        <v>0</v>
      </c>
      <c r="R138" s="22"/>
    </row>
    <row r="139" spans="1:18" ht="16.149999999999999" thickBot="1">
      <c r="A139" s="13"/>
      <c r="B139" s="15"/>
      <c r="C139" s="21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4">
        <f t="shared" si="2"/>
        <v>0</v>
      </c>
      <c r="R139" s="22"/>
    </row>
    <row r="140" spans="1:18" ht="16.149999999999999" thickBot="1">
      <c r="A140" s="13"/>
      <c r="B140" s="15"/>
      <c r="C140" s="21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4">
        <f t="shared" si="2"/>
        <v>0</v>
      </c>
      <c r="R140" s="22"/>
    </row>
    <row r="141" spans="1:18" ht="16.149999999999999" thickBot="1">
      <c r="A141" s="13"/>
      <c r="B141" s="15"/>
      <c r="C141" s="21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4">
        <f t="shared" si="2"/>
        <v>0</v>
      </c>
      <c r="R141" s="22"/>
    </row>
    <row r="142" spans="1:18" ht="16.149999999999999" thickBot="1">
      <c r="A142" s="13"/>
      <c r="B142" s="15"/>
      <c r="C142" s="21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4">
        <f t="shared" si="2"/>
        <v>0</v>
      </c>
      <c r="R142" s="22"/>
    </row>
    <row r="143" spans="1:18" ht="16.149999999999999" thickBot="1">
      <c r="A143" s="13"/>
      <c r="B143" s="15"/>
      <c r="C143" s="21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4">
        <f t="shared" si="2"/>
        <v>0</v>
      </c>
      <c r="R143" s="22"/>
    </row>
    <row r="144" spans="1:18" ht="16.149999999999999" thickBot="1">
      <c r="A144" s="13"/>
      <c r="B144" s="15"/>
      <c r="C144" s="21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4">
        <f t="shared" si="2"/>
        <v>0</v>
      </c>
      <c r="R144" s="13"/>
    </row>
    <row r="145" spans="1:18" ht="16.149999999999999" thickBot="1">
      <c r="A145" s="13"/>
      <c r="B145" s="15"/>
      <c r="C145" s="21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4">
        <f t="shared" si="2"/>
        <v>0</v>
      </c>
      <c r="R145" s="13"/>
    </row>
    <row r="146" spans="1:18" ht="16.149999999999999" thickBot="1">
      <c r="A146" s="13"/>
      <c r="B146" s="15"/>
      <c r="C146" s="21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4">
        <f t="shared" si="2"/>
        <v>0</v>
      </c>
      <c r="R146" s="13"/>
    </row>
    <row r="147" spans="1:18" ht="16.149999999999999" thickBot="1">
      <c r="A147" s="13"/>
      <c r="B147" s="15"/>
      <c r="C147" s="21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4">
        <f t="shared" si="2"/>
        <v>0</v>
      </c>
      <c r="R147" s="13"/>
    </row>
    <row r="148" spans="1:18" ht="16.149999999999999" thickBot="1">
      <c r="A148" s="13"/>
      <c r="B148" s="15"/>
      <c r="C148" s="21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4">
        <f t="shared" si="2"/>
        <v>0</v>
      </c>
      <c r="R148" s="13"/>
    </row>
    <row r="149" spans="1:18" ht="16.149999999999999" thickBot="1">
      <c r="A149" s="13"/>
      <c r="B149" s="15"/>
      <c r="C149" s="21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4">
        <f t="shared" si="2"/>
        <v>0</v>
      </c>
      <c r="R149" s="13"/>
    </row>
    <row r="150" spans="1:18" ht="16.149999999999999" thickBot="1">
      <c r="A150" s="13"/>
      <c r="B150" s="15"/>
      <c r="C150" s="21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4">
        <f t="shared" si="2"/>
        <v>0</v>
      </c>
      <c r="R150" s="13"/>
    </row>
    <row r="151" spans="1:18" ht="16.149999999999999" thickBot="1">
      <c r="A151" s="13"/>
      <c r="B151" s="15"/>
      <c r="C151" s="21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4">
        <f t="shared" si="2"/>
        <v>0</v>
      </c>
      <c r="R151" s="13"/>
    </row>
    <row r="152" spans="1:18" ht="16.149999999999999" thickBot="1">
      <c r="A152" s="13"/>
      <c r="B152" s="15"/>
      <c r="C152" s="21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4">
        <f t="shared" si="2"/>
        <v>0</v>
      </c>
      <c r="R152" s="13"/>
    </row>
    <row r="153" spans="1:18" ht="16.149999999999999" thickBot="1">
      <c r="A153" s="13"/>
      <c r="B153" s="15"/>
      <c r="C153" s="21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4">
        <f t="shared" si="2"/>
        <v>0</v>
      </c>
      <c r="R153" s="13"/>
    </row>
    <row r="154" spans="1:18" ht="16.149999999999999" thickBot="1">
      <c r="A154" s="13"/>
      <c r="B154" s="15"/>
      <c r="C154" s="21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4">
        <f t="shared" si="2"/>
        <v>0</v>
      </c>
      <c r="R154" s="13"/>
    </row>
    <row r="155" spans="1:18" ht="16.149999999999999" thickBot="1">
      <c r="A155" s="13"/>
      <c r="B155" s="15"/>
      <c r="C155" s="21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4">
        <f t="shared" si="2"/>
        <v>0</v>
      </c>
      <c r="R155" s="13"/>
    </row>
    <row r="156" spans="1:18" ht="16.149999999999999" thickBot="1">
      <c r="A156" s="13"/>
      <c r="B156" s="15"/>
      <c r="C156" s="21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">
        <f t="shared" si="2"/>
        <v>0</v>
      </c>
      <c r="R156" s="13"/>
    </row>
    <row r="157" spans="1:18" ht="16.149999999999999" thickBot="1">
      <c r="A157" s="13"/>
      <c r="B157" s="15"/>
      <c r="C157" s="21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">
        <f t="shared" si="2"/>
        <v>0</v>
      </c>
      <c r="R157" s="13"/>
    </row>
    <row r="158" spans="1:18" ht="16.149999999999999" thickBot="1">
      <c r="A158" s="13"/>
      <c r="B158" s="15"/>
      <c r="C158" s="21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4">
        <f t="shared" si="2"/>
        <v>0</v>
      </c>
      <c r="R158" s="13"/>
    </row>
    <row r="159" spans="1:18" ht="16.149999999999999" thickBot="1">
      <c r="A159" s="13"/>
      <c r="B159" s="15"/>
      <c r="C159" s="21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4">
        <f t="shared" si="2"/>
        <v>0</v>
      </c>
      <c r="R159" s="13"/>
    </row>
    <row r="160" spans="1:18" ht="16.149999999999999" thickBot="1">
      <c r="A160" s="13"/>
      <c r="B160" s="15"/>
      <c r="C160" s="21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4">
        <f t="shared" si="2"/>
        <v>0</v>
      </c>
      <c r="R160" s="13"/>
    </row>
    <row r="161" spans="1:18" ht="16.149999999999999" thickBot="1">
      <c r="A161" s="13"/>
      <c r="B161" s="15"/>
      <c r="C161" s="21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4">
        <f t="shared" si="2"/>
        <v>0</v>
      </c>
      <c r="R161" s="13"/>
    </row>
    <row r="162" spans="1:18" ht="16.149999999999999" thickBot="1">
      <c r="A162" s="13"/>
      <c r="B162" s="15"/>
      <c r="C162" s="21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4">
        <f t="shared" si="2"/>
        <v>0</v>
      </c>
      <c r="R162" s="13"/>
    </row>
    <row r="163" spans="1:18" ht="16.149999999999999" thickBot="1">
      <c r="A163" s="13"/>
      <c r="B163" s="15"/>
      <c r="C163" s="21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4">
        <f t="shared" si="2"/>
        <v>0</v>
      </c>
      <c r="R163" s="13"/>
    </row>
    <row r="164" spans="1:18" ht="16.149999999999999" thickBot="1">
      <c r="A164" s="13"/>
      <c r="B164" s="15"/>
      <c r="C164" s="21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 t="shared" si="2"/>
        <v>0</v>
      </c>
      <c r="R164" s="13"/>
    </row>
    <row r="165" spans="1:18" ht="16.149999999999999" thickBot="1">
      <c r="A165" s="13"/>
      <c r="B165" s="15"/>
      <c r="C165" s="21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 t="shared" si="2"/>
        <v>0</v>
      </c>
      <c r="R165" s="13"/>
    </row>
    <row r="166" spans="1:18" ht="16.149999999999999" thickBot="1">
      <c r="A166" s="13"/>
      <c r="B166" s="15"/>
      <c r="C166" s="21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4">
        <f t="shared" si="2"/>
        <v>0</v>
      </c>
      <c r="R166" s="13"/>
    </row>
    <row r="167" spans="1:18" ht="16.149999999999999" thickBot="1">
      <c r="A167" s="13"/>
      <c r="B167" s="15"/>
      <c r="C167" s="21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4">
        <f t="shared" si="2"/>
        <v>0</v>
      </c>
      <c r="R167" s="13"/>
    </row>
    <row r="168" spans="1:18" ht="16.149999999999999" thickBot="1">
      <c r="A168" s="13"/>
      <c r="B168" s="15"/>
      <c r="C168" s="21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4">
        <f t="shared" si="2"/>
        <v>0</v>
      </c>
      <c r="R168" s="13"/>
    </row>
    <row r="169" spans="1:18" ht="16.149999999999999" thickBot="1">
      <c r="A169" s="13"/>
      <c r="B169" s="15"/>
      <c r="C169" s="21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4">
        <f t="shared" si="2"/>
        <v>0</v>
      </c>
      <c r="R169" s="13"/>
    </row>
    <row r="170" spans="1:18" ht="16.149999999999999" thickBot="1">
      <c r="A170" s="13"/>
      <c r="B170" s="15"/>
      <c r="C170" s="21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4">
        <f t="shared" si="2"/>
        <v>0</v>
      </c>
      <c r="R170" s="13"/>
    </row>
    <row r="171" spans="1:18" ht="16.149999999999999" thickBot="1">
      <c r="A171" s="13"/>
      <c r="B171" s="15"/>
      <c r="C171" s="21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4">
        <f t="shared" si="2"/>
        <v>0</v>
      </c>
      <c r="R171" s="13"/>
    </row>
    <row r="172" spans="1:18" ht="16.149999999999999" thickBot="1">
      <c r="A172" s="13"/>
      <c r="B172" s="15"/>
      <c r="C172" s="21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4">
        <f t="shared" si="2"/>
        <v>0</v>
      </c>
      <c r="R172" s="13"/>
    </row>
    <row r="173" spans="1:18" ht="16.149999999999999" thickBot="1">
      <c r="A173" s="13"/>
      <c r="B173" s="15"/>
      <c r="C173" s="21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4">
        <f t="shared" si="2"/>
        <v>0</v>
      </c>
      <c r="R173" s="13"/>
    </row>
    <row r="174" spans="1:18" ht="16.149999999999999" thickBot="1">
      <c r="A174" s="13"/>
      <c r="B174" s="15"/>
      <c r="C174" s="21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4">
        <f t="shared" si="2"/>
        <v>0</v>
      </c>
      <c r="R174" s="13"/>
    </row>
    <row r="175" spans="1:18" ht="16.149999999999999" thickBot="1">
      <c r="A175" s="13"/>
      <c r="B175" s="15"/>
      <c r="C175" s="21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4">
        <f t="shared" si="2"/>
        <v>0</v>
      </c>
      <c r="R175" s="13"/>
    </row>
    <row r="176" spans="1:18" ht="16.149999999999999" thickBot="1">
      <c r="A176" s="13"/>
      <c r="B176" s="15"/>
      <c r="C176" s="21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4">
        <f t="shared" si="2"/>
        <v>0</v>
      </c>
      <c r="R176" s="13"/>
    </row>
    <row r="177" spans="1:18" ht="16.149999999999999" thickBot="1">
      <c r="A177" s="13"/>
      <c r="B177" s="15"/>
      <c r="C177" s="21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4">
        <f t="shared" si="2"/>
        <v>0</v>
      </c>
      <c r="R177" s="13"/>
    </row>
    <row r="178" spans="1:18" ht="16.149999999999999" thickBot="1">
      <c r="A178" s="13"/>
      <c r="B178" s="15"/>
      <c r="C178" s="21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4">
        <f t="shared" si="2"/>
        <v>0</v>
      </c>
      <c r="R178" s="13"/>
    </row>
    <row r="179" spans="1:18" ht="16.149999999999999" thickBot="1">
      <c r="A179" s="13"/>
      <c r="B179" s="15"/>
      <c r="C179" s="21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4">
        <f t="shared" si="2"/>
        <v>0</v>
      </c>
      <c r="R179" s="13"/>
    </row>
    <row r="180" spans="1:18" ht="16.149999999999999" thickBot="1">
      <c r="A180" s="13"/>
      <c r="B180" s="15"/>
      <c r="C180" s="21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4">
        <f t="shared" si="2"/>
        <v>0</v>
      </c>
      <c r="R180" s="13"/>
    </row>
    <row r="181" spans="1:18" ht="16.149999999999999" thickBot="1">
      <c r="A181" s="13"/>
      <c r="B181" s="15"/>
      <c r="C181" s="21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4">
        <f t="shared" si="2"/>
        <v>0</v>
      </c>
      <c r="R181" s="13"/>
    </row>
    <row r="182" spans="1:18" ht="16.149999999999999" thickBot="1">
      <c r="A182" s="13"/>
      <c r="B182" s="15"/>
      <c r="C182" s="21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4">
        <f t="shared" si="2"/>
        <v>0</v>
      </c>
      <c r="R182" s="13"/>
    </row>
    <row r="183" spans="1:18" ht="16.149999999999999" thickBot="1">
      <c r="A183" s="13"/>
      <c r="B183" s="15"/>
      <c r="C183" s="21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4">
        <f t="shared" si="2"/>
        <v>0</v>
      </c>
      <c r="R183" s="13"/>
    </row>
    <row r="184" spans="1:18" ht="16.149999999999999" thickBot="1">
      <c r="A184" s="13"/>
      <c r="B184" s="15"/>
      <c r="C184" s="21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4">
        <f t="shared" si="2"/>
        <v>0</v>
      </c>
      <c r="R184" s="13"/>
    </row>
    <row r="185" spans="1:18" ht="16.149999999999999" thickBot="1">
      <c r="A185" s="13"/>
      <c r="B185" s="15"/>
      <c r="C185" s="21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4">
        <f t="shared" si="2"/>
        <v>0</v>
      </c>
      <c r="R185" s="13"/>
    </row>
    <row r="186" spans="1:18" ht="16.149999999999999" thickBot="1">
      <c r="A186" s="13"/>
      <c r="B186" s="15"/>
      <c r="C186" s="21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4">
        <f t="shared" si="2"/>
        <v>0</v>
      </c>
      <c r="R186" s="13"/>
    </row>
    <row r="187" spans="1:18" ht="16.149999999999999" thickBot="1">
      <c r="A187" s="13"/>
      <c r="B187" s="15"/>
      <c r="C187" s="21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4">
        <f t="shared" si="2"/>
        <v>0</v>
      </c>
      <c r="R187" s="13"/>
    </row>
    <row r="188" spans="1:18" ht="16.149999999999999" thickBot="1">
      <c r="A188" s="13"/>
      <c r="B188" s="15"/>
      <c r="C188" s="21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4">
        <f t="shared" si="2"/>
        <v>0</v>
      </c>
      <c r="R188" s="13"/>
    </row>
    <row r="189" spans="1:18" ht="16.149999999999999" thickBot="1">
      <c r="A189" s="13"/>
      <c r="B189" s="15"/>
      <c r="C189" s="21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4">
        <f t="shared" si="2"/>
        <v>0</v>
      </c>
      <c r="R189" s="13"/>
    </row>
    <row r="190" spans="1:18" ht="16.149999999999999" thickBot="1">
      <c r="A190" s="13"/>
      <c r="B190" s="15"/>
      <c r="C190" s="21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4">
        <f t="shared" si="2"/>
        <v>0</v>
      </c>
      <c r="R190" s="13"/>
    </row>
    <row r="191" spans="1:18" ht="16.149999999999999" thickBot="1">
      <c r="A191" s="13"/>
      <c r="B191" s="15"/>
      <c r="C191" s="21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4">
        <f t="shared" si="2"/>
        <v>0</v>
      </c>
      <c r="R191" s="13"/>
    </row>
    <row r="192" spans="1:18" ht="16.149999999999999" thickBot="1">
      <c r="A192" s="13"/>
      <c r="B192" s="15"/>
      <c r="C192" s="21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4">
        <f t="shared" si="2"/>
        <v>0</v>
      </c>
      <c r="R192" s="13"/>
    </row>
    <row r="193" spans="1:18" ht="16.149999999999999" thickBot="1">
      <c r="A193" s="13"/>
      <c r="B193" s="15"/>
      <c r="C193" s="21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4">
        <f t="shared" si="2"/>
        <v>0</v>
      </c>
      <c r="R193" s="13"/>
    </row>
    <row r="194" spans="1:18" ht="16.149999999999999" thickBot="1">
      <c r="A194" s="13"/>
      <c r="B194" s="15"/>
      <c r="C194" s="21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4">
        <f t="shared" si="2"/>
        <v>0</v>
      </c>
      <c r="R194" s="13"/>
    </row>
    <row r="195" spans="1:18" ht="16.149999999999999" thickBot="1">
      <c r="A195" s="13"/>
      <c r="B195" s="15"/>
      <c r="C195" s="21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4">
        <f t="shared" si="2"/>
        <v>0</v>
      </c>
      <c r="R195" s="13"/>
    </row>
    <row r="196" spans="1:18" ht="16.149999999999999" thickBot="1">
      <c r="A196" s="13"/>
      <c r="B196" s="15"/>
      <c r="C196" s="21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4">
        <f t="shared" ref="Q196:Q251" si="3">SUM(E196:P196)</f>
        <v>0</v>
      </c>
      <c r="R196" s="13"/>
    </row>
    <row r="197" spans="1:18" ht="16.149999999999999" thickBot="1">
      <c r="A197" s="13"/>
      <c r="B197" s="15"/>
      <c r="C197" s="21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4">
        <f t="shared" si="3"/>
        <v>0</v>
      </c>
      <c r="R197" s="13"/>
    </row>
    <row r="198" spans="1:18" ht="16.149999999999999" thickBot="1">
      <c r="A198" s="13"/>
      <c r="B198" s="15"/>
      <c r="C198" s="21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4">
        <f t="shared" si="3"/>
        <v>0</v>
      </c>
      <c r="R198" s="13"/>
    </row>
    <row r="199" spans="1:18" ht="16.149999999999999" thickBot="1">
      <c r="A199" s="13"/>
      <c r="B199" s="15"/>
      <c r="C199" s="21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4">
        <f t="shared" si="3"/>
        <v>0</v>
      </c>
      <c r="R199" s="13"/>
    </row>
    <row r="200" spans="1:18" ht="16.149999999999999" thickBot="1">
      <c r="A200" s="13"/>
      <c r="B200" s="15"/>
      <c r="C200" s="21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4">
        <f t="shared" si="3"/>
        <v>0</v>
      </c>
      <c r="R200" s="13"/>
    </row>
    <row r="201" spans="1:18" ht="16.149999999999999" thickBot="1">
      <c r="A201" s="13"/>
      <c r="B201" s="15"/>
      <c r="C201" s="21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4">
        <f t="shared" si="3"/>
        <v>0</v>
      </c>
      <c r="R201" s="13"/>
    </row>
    <row r="202" spans="1:18" ht="16.149999999999999" thickBot="1">
      <c r="A202" s="13"/>
      <c r="B202" s="15"/>
      <c r="C202" s="21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4">
        <f t="shared" si="3"/>
        <v>0</v>
      </c>
      <c r="R202" s="13"/>
    </row>
    <row r="203" spans="1:18" ht="16.149999999999999" thickBot="1">
      <c r="A203" s="13"/>
      <c r="B203" s="15"/>
      <c r="C203" s="21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4">
        <f t="shared" si="3"/>
        <v>0</v>
      </c>
      <c r="R203" s="13"/>
    </row>
    <row r="204" spans="1:18" ht="16.149999999999999" thickBot="1">
      <c r="A204" s="13"/>
      <c r="B204" s="15"/>
      <c r="C204" s="21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4">
        <f t="shared" si="3"/>
        <v>0</v>
      </c>
      <c r="R204" s="13"/>
    </row>
    <row r="205" spans="1:18" ht="16.149999999999999" thickBot="1">
      <c r="A205" s="13"/>
      <c r="B205" s="15"/>
      <c r="C205" s="21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4">
        <f t="shared" si="3"/>
        <v>0</v>
      </c>
      <c r="R205" s="13"/>
    </row>
    <row r="206" spans="1:18" ht="16.149999999999999" thickBot="1">
      <c r="A206" s="13"/>
      <c r="B206" s="15"/>
      <c r="C206" s="21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4">
        <f t="shared" si="3"/>
        <v>0</v>
      </c>
      <c r="R206" s="13"/>
    </row>
    <row r="207" spans="1:18" ht="16.149999999999999" thickBot="1">
      <c r="A207" s="13"/>
      <c r="B207" s="15"/>
      <c r="C207" s="21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4">
        <f t="shared" si="3"/>
        <v>0</v>
      </c>
      <c r="R207" s="13"/>
    </row>
    <row r="208" spans="1:18" ht="16.149999999999999" thickBot="1">
      <c r="A208" s="13"/>
      <c r="B208" s="15"/>
      <c r="C208" s="21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4">
        <f t="shared" si="3"/>
        <v>0</v>
      </c>
      <c r="R208" s="13"/>
    </row>
    <row r="209" spans="1:18" ht="16.149999999999999" thickBot="1">
      <c r="A209" s="13"/>
      <c r="B209" s="15"/>
      <c r="C209" s="21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4">
        <f t="shared" si="3"/>
        <v>0</v>
      </c>
      <c r="R209" s="13"/>
    </row>
    <row r="210" spans="1:18" ht="16.149999999999999" thickBot="1">
      <c r="A210" s="13"/>
      <c r="B210" s="15"/>
      <c r="C210" s="21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4">
        <f t="shared" si="3"/>
        <v>0</v>
      </c>
      <c r="R210" s="13"/>
    </row>
    <row r="211" spans="1:18" ht="16.149999999999999" thickBot="1">
      <c r="A211" s="13"/>
      <c r="B211" s="15"/>
      <c r="C211" s="21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4">
        <f t="shared" si="3"/>
        <v>0</v>
      </c>
      <c r="R211" s="13"/>
    </row>
    <row r="212" spans="1:18" ht="16.149999999999999" thickBot="1">
      <c r="A212" s="13"/>
      <c r="B212" s="15"/>
      <c r="C212" s="21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4">
        <f t="shared" si="3"/>
        <v>0</v>
      </c>
      <c r="R212" s="13"/>
    </row>
    <row r="213" spans="1:18" ht="16.149999999999999" thickBot="1">
      <c r="A213" s="13"/>
      <c r="B213" s="15"/>
      <c r="C213" s="21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4">
        <f t="shared" si="3"/>
        <v>0</v>
      </c>
      <c r="R213" s="13"/>
    </row>
    <row r="214" spans="1:18" ht="16.149999999999999" thickBot="1">
      <c r="A214" s="13"/>
      <c r="B214" s="15"/>
      <c r="C214" s="21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4">
        <f t="shared" si="3"/>
        <v>0</v>
      </c>
      <c r="R214" s="13"/>
    </row>
    <row r="215" spans="1:18" ht="16.149999999999999" thickBot="1">
      <c r="A215" s="13"/>
      <c r="B215" s="15"/>
      <c r="C215" s="21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4">
        <f t="shared" si="3"/>
        <v>0</v>
      </c>
      <c r="R215" s="13"/>
    </row>
    <row r="216" spans="1:18" ht="16.149999999999999" thickBot="1">
      <c r="A216" s="13"/>
      <c r="B216" s="15"/>
      <c r="C216" s="21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4">
        <f t="shared" si="3"/>
        <v>0</v>
      </c>
      <c r="R216" s="13"/>
    </row>
    <row r="217" spans="1:18" ht="16.149999999999999" thickBot="1">
      <c r="A217" s="13"/>
      <c r="B217" s="15"/>
      <c r="C217" s="21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4">
        <f t="shared" si="3"/>
        <v>0</v>
      </c>
      <c r="R217" s="13"/>
    </row>
    <row r="218" spans="1:18" ht="16.149999999999999" thickBot="1">
      <c r="A218" s="13"/>
      <c r="B218" s="15"/>
      <c r="C218" s="21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4">
        <f t="shared" si="3"/>
        <v>0</v>
      </c>
      <c r="R218" s="13"/>
    </row>
    <row r="219" spans="1:18" ht="16.149999999999999" thickBot="1">
      <c r="A219" s="13"/>
      <c r="B219" s="15"/>
      <c r="C219" s="21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4">
        <f t="shared" si="3"/>
        <v>0</v>
      </c>
      <c r="R219" s="13"/>
    </row>
    <row r="220" spans="1:18" ht="16.149999999999999" thickBot="1">
      <c r="A220" s="13"/>
      <c r="B220" s="15"/>
      <c r="C220" s="21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4">
        <f t="shared" si="3"/>
        <v>0</v>
      </c>
      <c r="R220" s="13"/>
    </row>
    <row r="221" spans="1:18" ht="16.149999999999999" thickBot="1">
      <c r="A221" s="13"/>
      <c r="B221" s="15"/>
      <c r="C221" s="21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4">
        <f t="shared" si="3"/>
        <v>0</v>
      </c>
      <c r="R221" s="13"/>
    </row>
    <row r="222" spans="1:18" ht="16.149999999999999" thickBot="1">
      <c r="A222" s="13"/>
      <c r="B222" s="15"/>
      <c r="C222" s="21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4">
        <f t="shared" si="3"/>
        <v>0</v>
      </c>
      <c r="R222" s="13"/>
    </row>
    <row r="223" spans="1:18" ht="16.149999999999999" thickBot="1">
      <c r="A223" s="13"/>
      <c r="B223" s="15"/>
      <c r="C223" s="21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4">
        <f t="shared" si="3"/>
        <v>0</v>
      </c>
      <c r="R223" s="13"/>
    </row>
    <row r="224" spans="1:18" ht="16.149999999999999" thickBot="1">
      <c r="A224" s="13"/>
      <c r="B224" s="15"/>
      <c r="C224" s="21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4">
        <f t="shared" si="3"/>
        <v>0</v>
      </c>
      <c r="R224" s="13"/>
    </row>
    <row r="225" spans="1:18" ht="16.149999999999999" thickBot="1">
      <c r="A225" s="13"/>
      <c r="B225" s="15"/>
      <c r="C225" s="21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4">
        <f t="shared" si="3"/>
        <v>0</v>
      </c>
      <c r="R225" s="13"/>
    </row>
    <row r="226" spans="1:18" ht="16.149999999999999" thickBot="1">
      <c r="A226" s="13"/>
      <c r="B226" s="15"/>
      <c r="C226" s="21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4">
        <f t="shared" si="3"/>
        <v>0</v>
      </c>
      <c r="R226" s="13"/>
    </row>
    <row r="227" spans="1:18" ht="16.149999999999999" thickBot="1">
      <c r="A227" s="13"/>
      <c r="B227" s="15"/>
      <c r="C227" s="21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4">
        <f t="shared" si="3"/>
        <v>0</v>
      </c>
      <c r="R227" s="13"/>
    </row>
    <row r="228" spans="1:18" ht="16.149999999999999" thickBot="1">
      <c r="A228" s="13"/>
      <c r="B228" s="15"/>
      <c r="C228" s="21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4">
        <f t="shared" si="3"/>
        <v>0</v>
      </c>
      <c r="R228" s="13"/>
    </row>
    <row r="229" spans="1:18" ht="16.149999999999999" thickBot="1">
      <c r="A229" s="13"/>
      <c r="B229" s="15"/>
      <c r="C229" s="21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4">
        <f t="shared" si="3"/>
        <v>0</v>
      </c>
      <c r="R229" s="13"/>
    </row>
    <row r="230" spans="1:18" ht="16.149999999999999" thickBot="1">
      <c r="A230" s="13"/>
      <c r="B230" s="15"/>
      <c r="C230" s="21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4">
        <f t="shared" si="3"/>
        <v>0</v>
      </c>
      <c r="R230" s="13"/>
    </row>
    <row r="231" spans="1:18" ht="16.149999999999999" thickBot="1">
      <c r="A231" s="13"/>
      <c r="B231" s="15"/>
      <c r="C231" s="21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4">
        <f t="shared" si="3"/>
        <v>0</v>
      </c>
      <c r="R231" s="13"/>
    </row>
    <row r="232" spans="1:18" ht="16.149999999999999" thickBot="1">
      <c r="A232" s="13"/>
      <c r="B232" s="15"/>
      <c r="C232" s="21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4">
        <f t="shared" si="3"/>
        <v>0</v>
      </c>
      <c r="R232" s="13"/>
    </row>
    <row r="233" spans="1:18" ht="16.149999999999999" thickBot="1">
      <c r="A233" s="13"/>
      <c r="B233" s="15"/>
      <c r="C233" s="21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4">
        <f t="shared" si="3"/>
        <v>0</v>
      </c>
      <c r="R233" s="13"/>
    </row>
    <row r="234" spans="1:18" ht="16.149999999999999" thickBot="1">
      <c r="A234" s="13"/>
      <c r="B234" s="15"/>
      <c r="C234" s="21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4">
        <f t="shared" si="3"/>
        <v>0</v>
      </c>
      <c r="R234" s="13"/>
    </row>
    <row r="235" spans="1:18" ht="16.149999999999999" thickBot="1">
      <c r="A235" s="13"/>
      <c r="B235" s="15"/>
      <c r="C235" s="21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4">
        <f t="shared" si="3"/>
        <v>0</v>
      </c>
      <c r="R235" s="13"/>
    </row>
    <row r="236" spans="1:18" ht="16.149999999999999" thickBot="1">
      <c r="A236" s="13"/>
      <c r="B236" s="15"/>
      <c r="C236" s="21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4">
        <f t="shared" si="3"/>
        <v>0</v>
      </c>
      <c r="R236" s="13"/>
    </row>
    <row r="237" spans="1:18" ht="16.149999999999999" thickBot="1">
      <c r="A237" s="13"/>
      <c r="B237" s="15"/>
      <c r="C237" s="21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4">
        <f t="shared" si="3"/>
        <v>0</v>
      </c>
      <c r="R237" s="13"/>
    </row>
    <row r="238" spans="1:18" ht="16.149999999999999" thickBot="1">
      <c r="A238" s="13"/>
      <c r="B238" s="15"/>
      <c r="C238" s="21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4">
        <f t="shared" si="3"/>
        <v>0</v>
      </c>
      <c r="R238" s="13"/>
    </row>
    <row r="239" spans="1:18" ht="16.149999999999999" thickBot="1">
      <c r="A239" s="13"/>
      <c r="B239" s="15"/>
      <c r="C239" s="21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4">
        <f t="shared" si="3"/>
        <v>0</v>
      </c>
      <c r="R239" s="13"/>
    </row>
    <row r="240" spans="1:18" ht="16.149999999999999" thickBot="1">
      <c r="A240" s="13"/>
      <c r="B240" s="15"/>
      <c r="C240" s="21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4">
        <f t="shared" si="3"/>
        <v>0</v>
      </c>
      <c r="R240" s="13"/>
    </row>
    <row r="241" spans="1:18" ht="16.149999999999999" thickBot="1">
      <c r="A241" s="13"/>
      <c r="B241" s="15"/>
      <c r="C241" s="21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4">
        <f t="shared" si="3"/>
        <v>0</v>
      </c>
      <c r="R241" s="13"/>
    </row>
    <row r="242" spans="1:18" ht="16.149999999999999" thickBot="1">
      <c r="A242" s="13"/>
      <c r="B242" s="15"/>
      <c r="C242" s="21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4">
        <f t="shared" si="3"/>
        <v>0</v>
      </c>
      <c r="R242" s="13"/>
    </row>
    <row r="243" spans="1:18" ht="16.149999999999999" thickBot="1">
      <c r="A243" s="13"/>
      <c r="B243" s="15"/>
      <c r="C243" s="21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4">
        <f t="shared" si="3"/>
        <v>0</v>
      </c>
      <c r="R243" s="13"/>
    </row>
    <row r="244" spans="1:18" ht="16.149999999999999" thickBot="1">
      <c r="A244" s="13"/>
      <c r="B244" s="15"/>
      <c r="C244" s="21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4">
        <f t="shared" si="3"/>
        <v>0</v>
      </c>
      <c r="R244" s="13"/>
    </row>
    <row r="245" spans="1:18" ht="16.149999999999999" thickBot="1">
      <c r="A245" s="13"/>
      <c r="B245" s="15"/>
      <c r="C245" s="21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4">
        <f t="shared" si="3"/>
        <v>0</v>
      </c>
      <c r="R245" s="13"/>
    </row>
    <row r="246" spans="1:18" ht="16.149999999999999" thickBot="1">
      <c r="A246" s="13"/>
      <c r="B246" s="15"/>
      <c r="C246" s="21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4">
        <f t="shared" si="3"/>
        <v>0</v>
      </c>
      <c r="R246" s="13"/>
    </row>
    <row r="247" spans="1:18" ht="16.149999999999999" thickBot="1">
      <c r="A247" s="13"/>
      <c r="B247" s="15"/>
      <c r="C247" s="21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4">
        <f t="shared" si="3"/>
        <v>0</v>
      </c>
      <c r="R247" s="13"/>
    </row>
    <row r="248" spans="1:18" ht="16.149999999999999" thickBot="1">
      <c r="A248" s="13"/>
      <c r="B248" s="15"/>
      <c r="C248" s="21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4">
        <f t="shared" si="3"/>
        <v>0</v>
      </c>
      <c r="R248" s="13"/>
    </row>
    <row r="249" spans="1:18" ht="16.149999999999999" thickBot="1">
      <c r="A249" s="13"/>
      <c r="B249" s="15"/>
      <c r="C249" s="21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4">
        <f t="shared" si="3"/>
        <v>0</v>
      </c>
      <c r="R249" s="13"/>
    </row>
    <row r="250" spans="1:18" ht="16.149999999999999" thickBot="1">
      <c r="A250" s="13"/>
      <c r="B250" s="15"/>
      <c r="C250" s="21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4">
        <f t="shared" si="3"/>
        <v>0</v>
      </c>
      <c r="R250" s="13"/>
    </row>
    <row r="251" spans="1:18" ht="16.149999999999999" thickBot="1">
      <c r="A251" s="13"/>
      <c r="B251" s="15"/>
      <c r="C251" s="21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4">
        <f t="shared" si="3"/>
        <v>0</v>
      </c>
      <c r="R251" s="13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>
      <c r="A1" s="28" t="s">
        <v>234</v>
      </c>
      <c r="B1" s="28"/>
      <c r="C1" s="29"/>
      <c r="D1" s="29"/>
      <c r="E1" s="29"/>
      <c r="F1" s="30"/>
      <c r="J1" t="s">
        <v>235</v>
      </c>
      <c r="K1" t="s">
        <v>236</v>
      </c>
    </row>
    <row r="2" spans="1:11" ht="39.950000000000003" customHeight="1">
      <c r="A2" s="6" t="s">
        <v>22</v>
      </c>
      <c r="B2" s="26" t="s">
        <v>237</v>
      </c>
      <c r="C2" s="27"/>
      <c r="D2" s="27"/>
      <c r="E2" s="27"/>
      <c r="F2" s="31"/>
      <c r="J2" s="9" t="s">
        <v>166</v>
      </c>
      <c r="K2">
        <f>COUNTIF('2. ROSC Active'!C2:C251,J2)</f>
        <v>1</v>
      </c>
    </row>
    <row r="3" spans="1:11" ht="39.950000000000003" customHeight="1">
      <c r="A3" s="24" t="s">
        <v>238</v>
      </c>
      <c r="B3" s="23" t="s">
        <v>239</v>
      </c>
      <c r="C3" s="23" t="s">
        <v>240</v>
      </c>
      <c r="D3" s="23" t="s">
        <v>241</v>
      </c>
      <c r="E3" s="23"/>
      <c r="F3" s="25"/>
      <c r="J3" s="9" t="s">
        <v>242</v>
      </c>
      <c r="K3">
        <f>COUNTIF('2. ROSC Active'!C2:C251,J3)</f>
        <v>0</v>
      </c>
    </row>
    <row r="4" spans="1:11" ht="39.950000000000003" customHeight="1">
      <c r="A4" s="1" t="s">
        <v>243</v>
      </c>
      <c r="B4" s="6" t="s">
        <v>50</v>
      </c>
      <c r="C4" s="6" t="s">
        <v>210</v>
      </c>
      <c r="D4" s="6" t="s">
        <v>39</v>
      </c>
      <c r="E4" s="6" t="s">
        <v>244</v>
      </c>
      <c r="F4" s="7"/>
      <c r="J4" s="9" t="s">
        <v>245</v>
      </c>
      <c r="K4">
        <f>COUNTIF('2. ROSC Active'!C2:C251,J4)</f>
        <v>0</v>
      </c>
    </row>
    <row r="5" spans="1:11" ht="39.950000000000003" customHeight="1">
      <c r="A5" s="1" t="s">
        <v>246</v>
      </c>
      <c r="B5" s="6" t="s">
        <v>247</v>
      </c>
      <c r="C5" s="6" t="s">
        <v>248</v>
      </c>
      <c r="D5" s="6" t="s">
        <v>249</v>
      </c>
      <c r="E5" s="6"/>
      <c r="F5" s="7"/>
      <c r="J5" s="9" t="s">
        <v>250</v>
      </c>
      <c r="K5">
        <f>COUNTIF('2. ROSC Active'!C2:C251,J5)</f>
        <v>0</v>
      </c>
    </row>
    <row r="6" spans="1:11" ht="39.950000000000003" customHeight="1">
      <c r="A6" s="1" t="s">
        <v>251</v>
      </c>
      <c r="B6" s="6" t="s">
        <v>252</v>
      </c>
      <c r="C6" s="6" t="s">
        <v>253</v>
      </c>
      <c r="D6" s="6" t="s">
        <v>254</v>
      </c>
      <c r="E6" s="6"/>
      <c r="F6" s="7"/>
      <c r="J6" s="9" t="s">
        <v>255</v>
      </c>
      <c r="K6">
        <f>COUNTIF('2. ROSC Active'!C2:C251,J6)</f>
        <v>0</v>
      </c>
    </row>
    <row r="7" spans="1:11" ht="51" customHeight="1">
      <c r="A7" s="1" t="s">
        <v>256</v>
      </c>
      <c r="B7" s="6" t="s">
        <v>257</v>
      </c>
      <c r="C7" s="6" t="s">
        <v>258</v>
      </c>
      <c r="D7" s="6" t="s">
        <v>201</v>
      </c>
      <c r="E7" s="6" t="s">
        <v>54</v>
      </c>
      <c r="F7" s="6" t="s">
        <v>259</v>
      </c>
      <c r="J7" s="9" t="s">
        <v>88</v>
      </c>
      <c r="K7">
        <f>COUNTIF('2. ROSC Active'!C2:C251,J7)</f>
        <v>2</v>
      </c>
    </row>
    <row r="8" spans="1:11" ht="48.75" customHeight="1">
      <c r="A8" s="1" t="s">
        <v>260</v>
      </c>
      <c r="B8" s="6" t="s">
        <v>188</v>
      </c>
      <c r="C8" s="6" t="s">
        <v>261</v>
      </c>
      <c r="D8" s="23" t="s">
        <v>262</v>
      </c>
      <c r="E8" s="6" t="s">
        <v>263</v>
      </c>
      <c r="F8" s="6" t="s">
        <v>264</v>
      </c>
      <c r="J8" s="9" t="s">
        <v>265</v>
      </c>
      <c r="K8">
        <f>COUNTIF('2. ROSC Active'!C2:C251,J8)</f>
        <v>0</v>
      </c>
    </row>
    <row r="9" spans="1:11" ht="47.25" customHeight="1">
      <c r="A9" s="1" t="s">
        <v>266</v>
      </c>
      <c r="B9" s="6" t="s">
        <v>72</v>
      </c>
      <c r="C9" s="6" t="s">
        <v>141</v>
      </c>
      <c r="D9" s="6" t="s">
        <v>267</v>
      </c>
      <c r="E9" s="6" t="s">
        <v>268</v>
      </c>
      <c r="F9" s="7"/>
      <c r="J9" s="9" t="s">
        <v>247</v>
      </c>
      <c r="K9">
        <f>COUNTIF('2. ROSC Active'!C2:C251,J9)</f>
        <v>0</v>
      </c>
    </row>
    <row r="10" spans="1:11" ht="39.950000000000003" customHeight="1">
      <c r="A10" s="1" t="s">
        <v>269</v>
      </c>
      <c r="B10" s="6" t="s">
        <v>117</v>
      </c>
      <c r="C10" s="6" t="s">
        <v>75</v>
      </c>
      <c r="D10" s="6" t="s">
        <v>68</v>
      </c>
      <c r="E10" s="6" t="s">
        <v>156</v>
      </c>
      <c r="F10" s="7"/>
      <c r="J10" s="9" t="s">
        <v>248</v>
      </c>
      <c r="K10">
        <f>COUNTIF('2. ROSC Active'!C2:C251,J10)</f>
        <v>0</v>
      </c>
    </row>
    <row r="11" spans="1:11" ht="54.75" customHeight="1">
      <c r="A11" s="1" t="s">
        <v>270</v>
      </c>
      <c r="B11" s="6" t="s">
        <v>84</v>
      </c>
      <c r="C11" s="6" t="s">
        <v>271</v>
      </c>
      <c r="D11" s="6" t="s">
        <v>272</v>
      </c>
      <c r="E11" s="6" t="s">
        <v>273</v>
      </c>
      <c r="F11" s="6" t="s">
        <v>274</v>
      </c>
      <c r="J11" s="9" t="s">
        <v>249</v>
      </c>
      <c r="K11">
        <f>COUNTIF('2. ROSC Active'!C2:C251,J11)</f>
        <v>0</v>
      </c>
    </row>
    <row r="12" spans="1:11" ht="39.950000000000003" customHeight="1">
      <c r="A12" s="1" t="s">
        <v>275</v>
      </c>
      <c r="B12" s="6" t="s">
        <v>195</v>
      </c>
      <c r="C12" s="6" t="s">
        <v>104</v>
      </c>
      <c r="D12" s="6" t="s">
        <v>276</v>
      </c>
      <c r="E12" s="6" t="s">
        <v>173</v>
      </c>
      <c r="F12" s="7"/>
      <c r="J12" s="9" t="s">
        <v>253</v>
      </c>
      <c r="K12">
        <f>COUNTIF('2. ROSC Active'!C2:C251,J12)</f>
        <v>0</v>
      </c>
    </row>
    <row r="13" spans="1:11" ht="39.950000000000003" customHeight="1">
      <c r="A13" s="1" t="s">
        <v>277</v>
      </c>
      <c r="B13" s="6" t="s">
        <v>278</v>
      </c>
      <c r="C13" s="6" t="s">
        <v>205</v>
      </c>
      <c r="D13" s="6"/>
      <c r="E13" s="6"/>
      <c r="F13" s="7"/>
      <c r="J13" s="9" t="s">
        <v>254</v>
      </c>
      <c r="K13">
        <f>COUNTIF('2. ROSC Active'!C2:C251,J13)</f>
        <v>0</v>
      </c>
    </row>
    <row r="14" spans="1:11" ht="39.950000000000003" customHeight="1">
      <c r="A14" s="1" t="s">
        <v>279</v>
      </c>
      <c r="B14" s="6" t="s">
        <v>88</v>
      </c>
      <c r="C14" s="8" t="s">
        <v>250</v>
      </c>
      <c r="D14" s="6" t="s">
        <v>255</v>
      </c>
      <c r="E14" s="6" t="s">
        <v>265</v>
      </c>
      <c r="F14" s="7"/>
      <c r="J14" s="9" t="s">
        <v>252</v>
      </c>
      <c r="K14">
        <f>COUNTIF('2. ROSC Active'!C2:C251,J14)</f>
        <v>0</v>
      </c>
    </row>
    <row r="15" spans="1:11" ht="39.950000000000003" customHeight="1">
      <c r="A15" s="1" t="s">
        <v>280</v>
      </c>
      <c r="B15" s="6" t="s">
        <v>180</v>
      </c>
      <c r="C15" s="6" t="s">
        <v>97</v>
      </c>
      <c r="D15" s="6"/>
      <c r="E15" s="6"/>
      <c r="F15" s="7"/>
      <c r="J15" s="9" t="s">
        <v>262</v>
      </c>
      <c r="K15">
        <f>COUNTIF('2. ROSC Active'!C2:C251,J15)</f>
        <v>0</v>
      </c>
    </row>
    <row r="16" spans="1:11" ht="39.950000000000003" customHeight="1">
      <c r="A16" s="24" t="s">
        <v>281</v>
      </c>
      <c r="B16" s="23" t="s">
        <v>282</v>
      </c>
      <c r="C16" s="23"/>
      <c r="D16" s="23"/>
      <c r="E16" s="23"/>
      <c r="F16" s="7"/>
      <c r="J16" s="9" t="s">
        <v>261</v>
      </c>
      <c r="K16">
        <f>COUNTIF('2. ROSC Active'!C2:C251,J16)</f>
        <v>0</v>
      </c>
    </row>
    <row r="17" spans="1:11" ht="39.950000000000003" customHeight="1">
      <c r="A17" s="24" t="s">
        <v>283</v>
      </c>
      <c r="B17" s="6" t="s">
        <v>166</v>
      </c>
      <c r="C17" s="6" t="s">
        <v>242</v>
      </c>
      <c r="D17" s="6" t="s">
        <v>245</v>
      </c>
      <c r="E17" s="6"/>
      <c r="F17" s="7"/>
      <c r="J17" s="9" t="s">
        <v>188</v>
      </c>
      <c r="K17">
        <f>COUNTIF('2. ROSC Active'!C2:C251,J17)</f>
        <v>1</v>
      </c>
    </row>
    <row r="18" spans="1:11">
      <c r="J18" s="9" t="s">
        <v>264</v>
      </c>
      <c r="K18">
        <f>COUNTIF('2. ROSC Active'!C2:C251,J18)</f>
        <v>0</v>
      </c>
    </row>
    <row r="19" spans="1:11">
      <c r="J19" s="9" t="s">
        <v>263</v>
      </c>
      <c r="K19">
        <f>COUNTIF('2. ROSC Active'!C2:C251,J19)</f>
        <v>0</v>
      </c>
    </row>
    <row r="20" spans="1:11">
      <c r="J20" s="9" t="s">
        <v>68</v>
      </c>
      <c r="K20">
        <f>COUNTIF('2. ROSC Active'!C2:C251,J20)</f>
        <v>3</v>
      </c>
    </row>
    <row r="21" spans="1:11">
      <c r="J21" s="9" t="s">
        <v>75</v>
      </c>
      <c r="K21">
        <f>COUNTIF('2. ROSC Active'!C2:C251,J21)</f>
        <v>2</v>
      </c>
    </row>
    <row r="22" spans="1:11">
      <c r="J22" s="9" t="s">
        <v>117</v>
      </c>
      <c r="K22">
        <f>COUNTIF('2. ROSC Active'!C2:C251,J22)</f>
        <v>2</v>
      </c>
    </row>
    <row r="23" spans="1:11">
      <c r="J23" s="9" t="s">
        <v>156</v>
      </c>
      <c r="K23">
        <f>COUNTIF('2. ROSC Active'!C2:C251,J23)</f>
        <v>3</v>
      </c>
    </row>
    <row r="24" spans="1:11">
      <c r="J24" s="9" t="s">
        <v>195</v>
      </c>
      <c r="K24">
        <f>COUNTIF('2. ROSC Active'!C2:C251,J24)</f>
        <v>1</v>
      </c>
    </row>
    <row r="25" spans="1:11">
      <c r="J25" s="9" t="s">
        <v>173</v>
      </c>
      <c r="K25">
        <f>COUNTIF('2. ROSC Active'!C2:C251,J25)</f>
        <v>1</v>
      </c>
    </row>
    <row r="26" spans="1:11">
      <c r="J26" s="9" t="s">
        <v>276</v>
      </c>
      <c r="K26">
        <f>COUNTIF('2. ROSC Active'!C2:C251,J26)</f>
        <v>0</v>
      </c>
    </row>
    <row r="27" spans="1:11">
      <c r="J27" s="9" t="s">
        <v>104</v>
      </c>
      <c r="K27">
        <f>COUNTIF('2. ROSC Active'!C2:C251,J27)</f>
        <v>1</v>
      </c>
    </row>
    <row r="28" spans="1:11">
      <c r="J28" s="9" t="s">
        <v>273</v>
      </c>
      <c r="K28">
        <f>COUNTIF('2. ROSC Active'!C2:C251,J28)</f>
        <v>0</v>
      </c>
    </row>
    <row r="29" spans="1:11">
      <c r="J29" s="9" t="s">
        <v>271</v>
      </c>
      <c r="K29">
        <f>COUNTIF('2. ROSC Active'!C2:C251,J29)</f>
        <v>0</v>
      </c>
    </row>
    <row r="30" spans="1:11">
      <c r="J30" s="9" t="s">
        <v>272</v>
      </c>
      <c r="K30">
        <f>COUNTIF('2. ROSC Active'!C2:C251,J30)</f>
        <v>0</v>
      </c>
    </row>
    <row r="31" spans="1:11">
      <c r="J31" s="9" t="s">
        <v>84</v>
      </c>
      <c r="K31">
        <f>COUNTIF('2. ROSC Active'!C2:C251,J31)</f>
        <v>3</v>
      </c>
    </row>
    <row r="32" spans="1:11">
      <c r="J32" s="9" t="s">
        <v>274</v>
      </c>
      <c r="K32">
        <f>COUNTIF('2. ROSC Active'!C2:C251,J32)</f>
        <v>0</v>
      </c>
    </row>
    <row r="33" spans="10:11">
      <c r="J33" s="9" t="s">
        <v>282</v>
      </c>
      <c r="K33">
        <f>COUNTIF('2. ROSC Active'!C2:C251,J33)</f>
        <v>0</v>
      </c>
    </row>
    <row r="34" spans="10:11">
      <c r="J34" s="9" t="s">
        <v>240</v>
      </c>
      <c r="K34">
        <f>COUNTIF('2. ROSC Active'!C2:C251,J34)</f>
        <v>0</v>
      </c>
    </row>
    <row r="35" spans="10:11">
      <c r="J35" s="9" t="s">
        <v>241</v>
      </c>
      <c r="K35">
        <f>COUNTIF('2. ROSC Active'!C2:C251,J35)</f>
        <v>0</v>
      </c>
    </row>
    <row r="36" spans="10:11">
      <c r="J36" s="9" t="s">
        <v>239</v>
      </c>
      <c r="K36">
        <f>COUNTIF('2. ROSC Active'!C2:C251,J36)</f>
        <v>0</v>
      </c>
    </row>
    <row r="37" spans="10:11">
      <c r="J37" s="9" t="s">
        <v>210</v>
      </c>
      <c r="K37">
        <f>COUNTIF('2. ROSC Active'!C2:C251,J37)</f>
        <v>1</v>
      </c>
    </row>
    <row r="38" spans="10:11">
      <c r="J38" s="9" t="s">
        <v>39</v>
      </c>
      <c r="K38">
        <f>COUNTIF('2. ROSC Active'!C2:C251,J38)</f>
        <v>13</v>
      </c>
    </row>
    <row r="39" spans="10:11">
      <c r="J39" s="9" t="s">
        <v>244</v>
      </c>
      <c r="K39">
        <f>COUNTIF('2. ROSC Active'!C2:C251,J39)</f>
        <v>0</v>
      </c>
    </row>
    <row r="40" spans="10:11">
      <c r="J40" s="9" t="s">
        <v>50</v>
      </c>
      <c r="K40">
        <f>COUNTIF('2. ROSC Active'!C2:C251,J40)</f>
        <v>3</v>
      </c>
    </row>
    <row r="41" spans="10:11">
      <c r="J41" s="9" t="s">
        <v>201</v>
      </c>
      <c r="K41">
        <f>COUNTIF('2. ROSC Active'!C2:C251,J41)</f>
        <v>1</v>
      </c>
    </row>
    <row r="42" spans="10:11">
      <c r="J42" s="9" t="s">
        <v>92</v>
      </c>
      <c r="K42">
        <f>COUNTIF('2. ROSC Active'!C2:C251,J42)</f>
        <v>3</v>
      </c>
    </row>
    <row r="43" spans="10:11">
      <c r="J43" s="9" t="s">
        <v>259</v>
      </c>
      <c r="K43">
        <f>COUNTIF('2. ROSC Active'!C2:C251,J43)</f>
        <v>0</v>
      </c>
    </row>
    <row r="44" spans="10:11">
      <c r="J44" s="9" t="s">
        <v>258</v>
      </c>
      <c r="K44">
        <f>COUNTIF('2. ROSC Active'!C2:C251,J44)</f>
        <v>0</v>
      </c>
    </row>
    <row r="45" spans="10:11">
      <c r="J45" s="9" t="s">
        <v>54</v>
      </c>
      <c r="K45">
        <f>COUNTIF('2. ROSC Active'!C2:C251,J45)</f>
        <v>2</v>
      </c>
    </row>
    <row r="46" spans="10:11">
      <c r="J46" s="9" t="s">
        <v>268</v>
      </c>
      <c r="K46">
        <f>COUNTIF('2. ROSC Active'!C2:C251,J46)</f>
        <v>0</v>
      </c>
    </row>
    <row r="47" spans="10:11">
      <c r="J47" s="9" t="s">
        <v>141</v>
      </c>
      <c r="K47">
        <f>COUNTIF('2. ROSC Active'!C2:C251,J47)</f>
        <v>1</v>
      </c>
    </row>
    <row r="48" spans="10:11">
      <c r="J48" s="9" t="s">
        <v>72</v>
      </c>
      <c r="K48">
        <f>COUNTIF('2. ROSC Active'!C2:C251,J48)</f>
        <v>18</v>
      </c>
    </row>
    <row r="49" spans="10:11">
      <c r="J49" s="9" t="s">
        <v>267</v>
      </c>
      <c r="K49">
        <f>COUNTIF('2. ROSC Active'!C2:C251,J49)</f>
        <v>0</v>
      </c>
    </row>
    <row r="50" spans="10:11">
      <c r="J50" s="9" t="s">
        <v>278</v>
      </c>
      <c r="K50">
        <f>COUNTIF('2. ROSC Active'!C2:C251,J50)</f>
        <v>0</v>
      </c>
    </row>
    <row r="51" spans="10:11">
      <c r="J51" s="9" t="s">
        <v>205</v>
      </c>
      <c r="K51">
        <f>COUNTIF('2. ROSC Active'!C2:C251,J51)</f>
        <v>1</v>
      </c>
    </row>
    <row r="52" spans="10:11">
      <c r="J52" s="9" t="s">
        <v>180</v>
      </c>
      <c r="K52">
        <f>COUNTIF('2. ROSC Active'!C2:C251,J52)</f>
        <v>1</v>
      </c>
    </row>
    <row r="53" spans="10:11">
      <c r="J53" s="9" t="s">
        <v>97</v>
      </c>
      <c r="K53">
        <f>COUNTIF('2. ROSC Active'!C2:C251,J53)</f>
        <v>1</v>
      </c>
    </row>
    <row r="55" spans="10:11">
      <c r="J55" s="9" t="s">
        <v>284</v>
      </c>
      <c r="K55">
        <f>SUM(K2:K53)</f>
        <v>65</v>
      </c>
    </row>
    <row r="56" spans="10:11">
      <c r="J56" s="9" t="s">
        <v>285</v>
      </c>
      <c r="K56">
        <f>COUNTIF(K2:K53, "&gt;0")</f>
        <v>22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dfe9be31da0fe8950b409ff27f029c40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6c16096e5fb5e3e18ce54dcb822daf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C3EB86-300F-4CDB-9F22-BE2CDD66B476}"/>
</file>

<file path=customXml/itemProps2.xml><?xml version="1.0" encoding="utf-8"?>
<ds:datastoreItem xmlns:ds="http://schemas.openxmlformats.org/officeDocument/2006/customXml" ds:itemID="{102B15C8-8586-4DFE-B148-794A67FF5296}"/>
</file>

<file path=customXml/itemProps3.xml><?xml version="1.0" encoding="utf-8"?>
<ds:datastoreItem xmlns:ds="http://schemas.openxmlformats.org/officeDocument/2006/customXml" ds:itemID="{0A7A90F9-5822-41C1-8170-0194C01E4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Gonzalez, Johanna</cp:lastModifiedBy>
  <cp:revision/>
  <dcterms:created xsi:type="dcterms:W3CDTF">2022-05-19T17:55:56Z</dcterms:created>
  <dcterms:modified xsi:type="dcterms:W3CDTF">2025-11-06T19:55:57Z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