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\Downloads\PJRC FY25\PJRC FY26\"/>
    </mc:Choice>
  </mc:AlternateContent>
  <xr:revisionPtr revIDLastSave="0" documentId="13_ncr:1_{8D4C9C09-F9E4-48EA-984F-70AEE58C594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<sst xmlns="http://schemas.openxmlformats.org/spreadsheetml/2006/main" count="312" uniqueCount="189">
  <si>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</si>
  <si>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</si>
  <si>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</si>
  <si>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</si>
  <si>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</si>
  <si>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</si>
  <si>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</si>
  <si>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</si>
  <si>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</si>
  <si>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</si>
  <si>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</si>
  <si>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</si>
  <si>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</si>
  <si>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</si>
  <si>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</si>
  <si>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</si>
  <si>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</si>
  <si>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</si>
  <si>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</si>
  <si>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</si>
  <si>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</si>
  <si>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</si>
  <si>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</si>
  <si>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</si>
  <si>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</si>
  <si>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</si>
  <si>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</si>
  <si>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</si>
  <si>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</si>
  <si>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</si>
  <si>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</si>
  <si>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</si>
  <si>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</si>
  <si>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</si>
  <si>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</si>
  <si>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</si>
  <si>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</si>
  <si>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</si>
  <si>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</si>
  <si>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</si>
  <si>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</si>
  <si>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</si>
  <si>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</si>
  <si>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</si>
  <si>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</si>
  <si>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</si>
  <si>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</si>
  <si>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</si>
  <si>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</si>
  <si>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</si>
  <si>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</si>
  <si>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</si>
  <si>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</si>
  <si>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</si>
  <si>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</si>
  <si>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</si>
  <si>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</si>
  <si>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</si>
  <si>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</si>
  <si>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</si>
  <si>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</si>
  <si>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</si>
  <si>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</si>
  <si>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</si>
  <si>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</si>
  <si>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</si>
  <si>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</si>
  <si>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</si>
  <si>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</si>
  <si>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</si>
  <si>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</si>
  <si>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</si>
  <si>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</si>
  <si>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</si>
  <si>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</si>
  <si>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</si>
  <si>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</si>
  <si>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</si>
  <si>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</si>
  <si>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</si>
  <si>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</si>
  <si>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</si>
  <si>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</si>
  <si>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</si>
  <si>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</si>
  <si>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</si>
  <si>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</si>
  <si>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</si>
  <si>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</si>
  <si>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</si>
  <si>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</si>
  <si>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</si>
  <si>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</si>
  <si>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</si>
  <si>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</si>
  <si>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</si>
  <si>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</si>
  <si>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</si>
  <si>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</si>
  <si>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</si>
  <si>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</si>
  <si>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</si>
  <si>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 xml:space="preserve">Perry/Jackson ROSC </t>
  </si>
  <si>
    <t>Take Action Today</t>
  </si>
  <si>
    <t>809 W. Main St. Carbondale, IL 62901</t>
  </si>
  <si>
    <t xml:space="preserve">Mandy Hagen </t>
  </si>
  <si>
    <t>(618) 200-3367</t>
  </si>
  <si>
    <t xml:space="preserve">mandyh@takeactiontoday.net </t>
  </si>
  <si>
    <t xml:space="preserve">Chrystal Cantrell </t>
  </si>
  <si>
    <t xml:space="preserve">Perry and Jackson Counties </t>
  </si>
  <si>
    <t xml:space="preserve">Region 5 </t>
  </si>
  <si>
    <t>(618) 663-2278 chrystalc@takeactiontoday.net</t>
  </si>
  <si>
    <t>Chrystal Cantrell</t>
  </si>
  <si>
    <t xml:space="preserve">Shara Bloodworth </t>
  </si>
  <si>
    <t xml:space="preserve">Mike Tyson </t>
  </si>
  <si>
    <t>Madison Odum</t>
  </si>
  <si>
    <t xml:space="preserve">Faith Based- Pastor Business Chamber of Commerce </t>
  </si>
  <si>
    <t>PLE</t>
  </si>
  <si>
    <t xml:space="preserve">Elaina Holland </t>
  </si>
  <si>
    <t xml:space="preserve">Cindy Johnson </t>
  </si>
  <si>
    <t xml:space="preserve">Kelli Corner </t>
  </si>
  <si>
    <t xml:space="preserve">Nancy Henderson </t>
  </si>
  <si>
    <t xml:space="preserve">Leighanna Browning </t>
  </si>
  <si>
    <t>Andy Greer</t>
  </si>
  <si>
    <t>Gateway</t>
  </si>
  <si>
    <t>SIH</t>
  </si>
  <si>
    <t>NPRA</t>
  </si>
  <si>
    <t xml:space="preserve">Meridian Insurance </t>
  </si>
  <si>
    <t>Allison Teas</t>
  </si>
  <si>
    <t>TASC</t>
  </si>
  <si>
    <t>Sherry Smedshammer</t>
  </si>
  <si>
    <t>Centerstone</t>
  </si>
  <si>
    <t>Jordan Strong</t>
  </si>
  <si>
    <t>MCDAC</t>
  </si>
  <si>
    <t xml:space="preserve">Brent VanHam </t>
  </si>
  <si>
    <t>SIU</t>
  </si>
  <si>
    <t>Aaron Seibert</t>
  </si>
  <si>
    <t>Anna Michealchuck</t>
  </si>
  <si>
    <t>AOIC</t>
  </si>
  <si>
    <t>Justin Miller</t>
  </si>
  <si>
    <t xml:space="preserve">Christina Manchen </t>
  </si>
  <si>
    <t>Angie Bailey</t>
  </si>
  <si>
    <t>Kelsey Driskell</t>
  </si>
  <si>
    <t>Jackson County Drug Court</t>
  </si>
  <si>
    <t>PLE, RCO- Take Action Today</t>
  </si>
  <si>
    <t xml:space="preserve">Michelle Buckley </t>
  </si>
  <si>
    <t>Oxford House</t>
  </si>
  <si>
    <t>Leah Naraine</t>
  </si>
  <si>
    <t>OMNI Youth Services</t>
  </si>
  <si>
    <t>Sue Hubert</t>
  </si>
  <si>
    <t xml:space="preserve">Land of Lincoln </t>
  </si>
  <si>
    <t xml:space="preserve">Amber Mulkins </t>
  </si>
  <si>
    <t>Arrowleaf</t>
  </si>
  <si>
    <t>Craig Lynch</t>
  </si>
  <si>
    <t>Jessica Bradshaw</t>
  </si>
  <si>
    <t>Mandi Sprague</t>
  </si>
  <si>
    <t>Emily Pasman</t>
  </si>
  <si>
    <t>Chestnut</t>
  </si>
  <si>
    <t>Timberview Wellness</t>
  </si>
  <si>
    <t>Jamie Griffin</t>
  </si>
  <si>
    <t>SICH</t>
  </si>
  <si>
    <t xml:space="preserve">Cammy Duggins </t>
  </si>
  <si>
    <t>Natalie Brand</t>
  </si>
  <si>
    <t>Perry County Drug Court</t>
  </si>
  <si>
    <t>RCO- Transit 2 Hope</t>
  </si>
  <si>
    <t>Marshon Tucker</t>
  </si>
  <si>
    <t>Aisha Esquivel</t>
  </si>
  <si>
    <t>Illinois Helpline</t>
  </si>
  <si>
    <t>Amy Craig</t>
  </si>
  <si>
    <t>ComWell</t>
  </si>
  <si>
    <t>Dennis Trask</t>
  </si>
  <si>
    <t>Torie Patton</t>
  </si>
  <si>
    <t>Brian Tucker</t>
  </si>
  <si>
    <t>Carbondale Police Dept</t>
  </si>
  <si>
    <t>Shae Davidson</t>
  </si>
  <si>
    <t>Survivor Empowerment Center</t>
  </si>
  <si>
    <t>Cali Thomas</t>
  </si>
  <si>
    <t>Betti Mucha</t>
  </si>
  <si>
    <t>Perry/Jackson CAC</t>
  </si>
  <si>
    <t>Tim St. John</t>
  </si>
  <si>
    <t>Salvation Army</t>
  </si>
  <si>
    <t xml:space="preserve">Quiana Jackson </t>
  </si>
  <si>
    <t>Rachel Chruszczyk</t>
  </si>
  <si>
    <t xml:space="preserve">Prevent Child Abuse Illinois </t>
  </si>
  <si>
    <t>Jessyca Mormino</t>
  </si>
  <si>
    <t>Marshmallow's Hope</t>
  </si>
  <si>
    <t>CHESI</t>
  </si>
  <si>
    <t>Logan White</t>
  </si>
  <si>
    <t>Jaz Katz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</si>
</sst>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8" sqref="B8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102</v>
      </c>
    </row>
    <row r="2" spans="1:2" ht="33" customHeight="1" x14ac:dyDescent="0.3">
      <c r="A2" s="2" t="s">
        <v>2</v>
      </c>
      <c r="B2" s="14" t="s">
        <v>103</v>
      </c>
    </row>
    <row r="3" spans="1:2" ht="33" customHeight="1" x14ac:dyDescent="0.3">
      <c r="A3" s="5" t="s">
        <v>3</v>
      </c>
      <c r="B3" s="13" t="s">
        <v>104</v>
      </c>
    </row>
    <row r="4" spans="1:2" ht="33" customHeight="1" x14ac:dyDescent="0.3">
      <c r="A4" s="2" t="s">
        <v>13</v>
      </c>
      <c r="B4" s="14" t="s">
        <v>105</v>
      </c>
    </row>
    <row r="5" spans="1:2" ht="33" customHeight="1" x14ac:dyDescent="0.3">
      <c r="A5" s="5" t="s">
        <v>14</v>
      </c>
      <c r="B5" s="13" t="s">
        <v>106</v>
      </c>
    </row>
    <row r="6" spans="1:2" ht="33" customHeight="1" x14ac:dyDescent="0.3">
      <c r="A6" s="2" t="s">
        <v>15</v>
      </c>
      <c r="B6" s="14" t="s">
        <v>107</v>
      </c>
    </row>
    <row r="7" spans="1:2" ht="33" customHeight="1" x14ac:dyDescent="0.3">
      <c r="A7" s="5" t="s">
        <v>12</v>
      </c>
      <c r="B7" s="13" t="s">
        <v>108</v>
      </c>
    </row>
    <row r="8" spans="1:2" ht="33" customHeight="1" x14ac:dyDescent="0.3">
      <c r="A8" s="3" t="s">
        <v>11</v>
      </c>
      <c r="B8" s="14" t="s">
        <v>111</v>
      </c>
    </row>
    <row r="9" spans="1:2" ht="33" customHeight="1" x14ac:dyDescent="0.3">
      <c r="A9" s="5" t="s">
        <v>4</v>
      </c>
      <c r="B9" s="13" t="s">
        <v>109</v>
      </c>
    </row>
    <row r="10" spans="1:2" ht="33" customHeight="1" x14ac:dyDescent="0.3">
      <c r="A10" s="2" t="s">
        <v>5</v>
      </c>
      <c r="B10" s="14" t="s">
        <v>110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41" workbookViewId="0">
      <selection activeCell="C47" sqref="C47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8" thickBot="1" x14ac:dyDescent="0.35">
      <c r="A2" s="16" t="s">
        <v>105</v>
      </c>
      <c r="B2" s="18">
        <v>45120</v>
      </c>
      <c r="C2" s="24" t="s">
        <v>18</v>
      </c>
      <c r="D2" s="16" t="s">
        <v>103</v>
      </c>
      <c r="E2" s="15">
        <v>1</v>
      </c>
      <c r="F2" s="15"/>
      <c r="G2" s="15"/>
      <c r="H2" s="15">
        <v>1</v>
      </c>
      <c r="I2" s="15"/>
      <c r="J2" s="15"/>
      <c r="K2" s="15"/>
      <c r="L2" s="15"/>
      <c r="M2" s="15"/>
      <c r="N2" s="15"/>
      <c r="O2" s="15"/>
      <c r="P2" s="15"/>
      <c r="Q2" s="4">
        <f>SUM(E2:P2)</f>
        <v>2</v>
      </c>
      <c r="R2" s="25" t="s">
        <v>117</v>
      </c>
    </row>
    <row r="3" spans="1:18" ht="31.8" thickBot="1" x14ac:dyDescent="0.35">
      <c r="A3" s="16" t="s">
        <v>112</v>
      </c>
      <c r="B3" s="18">
        <v>45120</v>
      </c>
      <c r="C3" s="24" t="s">
        <v>18</v>
      </c>
      <c r="D3" s="16" t="s">
        <v>103</v>
      </c>
      <c r="E3" s="15">
        <v>1</v>
      </c>
      <c r="F3" s="15">
        <v>1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 t="s">
        <v>117</v>
      </c>
    </row>
    <row r="4" spans="1:18" ht="47.4" thickBot="1" x14ac:dyDescent="0.35">
      <c r="A4" s="16" t="s">
        <v>113</v>
      </c>
      <c r="B4" s="18">
        <v>45120</v>
      </c>
      <c r="C4" s="24" t="s">
        <v>18</v>
      </c>
      <c r="D4" s="16" t="s">
        <v>103</v>
      </c>
      <c r="E4" s="15">
        <v>1</v>
      </c>
      <c r="F4" s="15">
        <v>1</v>
      </c>
      <c r="G4" s="15">
        <v>1</v>
      </c>
      <c r="H4" s="15">
        <v>1</v>
      </c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4</v>
      </c>
      <c r="R4" s="25" t="s">
        <v>116</v>
      </c>
    </row>
    <row r="5" spans="1:18" ht="16.2" thickBot="1" x14ac:dyDescent="0.35">
      <c r="A5" s="16" t="s">
        <v>115</v>
      </c>
      <c r="B5" s="18">
        <v>45120</v>
      </c>
      <c r="C5" s="24" t="s">
        <v>74</v>
      </c>
      <c r="D5" s="16" t="s">
        <v>127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59</v>
      </c>
    </row>
    <row r="6" spans="1:18" ht="31.8" thickBot="1" x14ac:dyDescent="0.35">
      <c r="A6" s="16" t="s">
        <v>114</v>
      </c>
      <c r="B6" s="18">
        <v>45120</v>
      </c>
      <c r="C6" s="24" t="s">
        <v>20</v>
      </c>
      <c r="D6" s="16" t="s">
        <v>126</v>
      </c>
      <c r="E6" s="15">
        <v>1</v>
      </c>
      <c r="F6" s="15">
        <v>1</v>
      </c>
      <c r="G6" s="15"/>
      <c r="H6" s="15">
        <v>1</v>
      </c>
      <c r="I6" s="15"/>
      <c r="J6" s="15"/>
      <c r="K6" s="15"/>
      <c r="L6" s="15"/>
      <c r="M6" s="15"/>
      <c r="N6" s="15"/>
      <c r="O6" s="15"/>
      <c r="P6" s="15"/>
      <c r="Q6" s="4">
        <f t="shared" si="0"/>
        <v>3</v>
      </c>
      <c r="R6" s="25" t="s">
        <v>117</v>
      </c>
    </row>
    <row r="7" spans="1:18" ht="16.2" thickBot="1" x14ac:dyDescent="0.35">
      <c r="A7" s="16" t="s">
        <v>118</v>
      </c>
      <c r="B7" s="18">
        <v>45120</v>
      </c>
      <c r="C7" s="24" t="s">
        <v>74</v>
      </c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2" thickBot="1" x14ac:dyDescent="0.35">
      <c r="A8" s="16" t="s">
        <v>119</v>
      </c>
      <c r="B8" s="18">
        <v>45120</v>
      </c>
      <c r="C8" s="24" t="s">
        <v>59</v>
      </c>
      <c r="D8" s="16" t="s">
        <v>125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.2" thickBot="1" x14ac:dyDescent="0.35">
      <c r="A9" s="16" t="s">
        <v>120</v>
      </c>
      <c r="B9" s="18">
        <v>45120</v>
      </c>
      <c r="C9" s="24" t="s">
        <v>59</v>
      </c>
      <c r="D9" s="16" t="s">
        <v>125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2" thickBot="1" x14ac:dyDescent="0.35">
      <c r="A10" s="16" t="s">
        <v>121</v>
      </c>
      <c r="B10" s="18">
        <v>45154</v>
      </c>
      <c r="C10" s="24" t="s">
        <v>77</v>
      </c>
      <c r="D10" s="16"/>
      <c r="E10" s="15"/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1.8" thickBot="1" x14ac:dyDescent="0.35">
      <c r="A11" s="16" t="s">
        <v>122</v>
      </c>
      <c r="B11" s="18">
        <v>45154</v>
      </c>
      <c r="C11" s="24" t="s">
        <v>18</v>
      </c>
      <c r="D11" s="16" t="s">
        <v>103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117</v>
      </c>
    </row>
    <row r="12" spans="1:18" ht="31.8" thickBot="1" x14ac:dyDescent="0.35">
      <c r="A12" s="16" t="s">
        <v>123</v>
      </c>
      <c r="B12" s="18">
        <v>45154</v>
      </c>
      <c r="C12" s="24" t="s">
        <v>31</v>
      </c>
      <c r="D12" s="16" t="s">
        <v>124</v>
      </c>
      <c r="E12" s="15"/>
      <c r="F12" s="15"/>
      <c r="G12" s="15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128</v>
      </c>
      <c r="B13" s="18">
        <v>45189</v>
      </c>
      <c r="C13" s="24" t="s">
        <v>20</v>
      </c>
      <c r="D13" s="16" t="s">
        <v>129</v>
      </c>
      <c r="E13" s="15"/>
      <c r="F13" s="15">
        <v>1</v>
      </c>
      <c r="G13" s="15">
        <v>1</v>
      </c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4">
        <f t="shared" si="0"/>
        <v>3</v>
      </c>
      <c r="R13" s="25"/>
    </row>
    <row r="14" spans="1:18" ht="31.8" thickBot="1" x14ac:dyDescent="0.35">
      <c r="A14" s="16" t="s">
        <v>130</v>
      </c>
      <c r="B14" s="18">
        <v>45189</v>
      </c>
      <c r="C14" s="24" t="s">
        <v>81</v>
      </c>
      <c r="D14" s="16" t="s">
        <v>131</v>
      </c>
      <c r="E14" s="15">
        <v>1</v>
      </c>
      <c r="F14" s="15"/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31.8" thickBot="1" x14ac:dyDescent="0.35">
      <c r="A15" s="16" t="s">
        <v>132</v>
      </c>
      <c r="B15" s="18">
        <v>45189</v>
      </c>
      <c r="C15" s="24" t="s">
        <v>18</v>
      </c>
      <c r="D15" s="16" t="s">
        <v>133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8" thickBot="1" x14ac:dyDescent="0.35">
      <c r="A16" s="16" t="s">
        <v>134</v>
      </c>
      <c r="B16" s="18">
        <v>45227</v>
      </c>
      <c r="C16" s="24" t="s">
        <v>50</v>
      </c>
      <c r="D16" s="16" t="s">
        <v>135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8" thickBot="1" x14ac:dyDescent="0.35">
      <c r="A17" s="16" t="s">
        <v>136</v>
      </c>
      <c r="B17" s="18">
        <v>45245</v>
      </c>
      <c r="C17" s="24" t="s">
        <v>81</v>
      </c>
      <c r="D17" s="16" t="s">
        <v>131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8" thickBot="1" x14ac:dyDescent="0.35">
      <c r="A18" s="16" t="s">
        <v>137</v>
      </c>
      <c r="B18" s="18">
        <v>45371</v>
      </c>
      <c r="C18" s="24" t="s">
        <v>44</v>
      </c>
      <c r="D18" s="16" t="s">
        <v>138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8" thickBot="1" x14ac:dyDescent="0.35">
      <c r="A19" s="16" t="s">
        <v>139</v>
      </c>
      <c r="B19" s="18">
        <v>45427</v>
      </c>
      <c r="C19" s="24" t="s">
        <v>18</v>
      </c>
      <c r="D19" s="16" t="s">
        <v>103</v>
      </c>
      <c r="E19" s="15"/>
      <c r="F19" s="15"/>
      <c r="G19" s="15"/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8" thickBot="1" x14ac:dyDescent="0.35">
      <c r="A20" s="16" t="s">
        <v>140</v>
      </c>
      <c r="B20" s="18">
        <v>45463</v>
      </c>
      <c r="C20" s="24" t="s">
        <v>81</v>
      </c>
      <c r="D20" s="16" t="s">
        <v>131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 t="s">
        <v>141</v>
      </c>
      <c r="B21" s="18">
        <v>45525</v>
      </c>
      <c r="C21" s="24" t="s">
        <v>40</v>
      </c>
      <c r="D21" s="16" t="s">
        <v>125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1.8" thickBot="1" x14ac:dyDescent="0.35">
      <c r="A22" s="16" t="s">
        <v>142</v>
      </c>
      <c r="B22" s="18">
        <v>45581</v>
      </c>
      <c r="C22" s="24" t="s">
        <v>44</v>
      </c>
      <c r="D22" s="16" t="s">
        <v>143</v>
      </c>
      <c r="E22" s="15"/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144</v>
      </c>
    </row>
    <row r="23" spans="1:18" ht="31.8" thickBot="1" x14ac:dyDescent="0.35">
      <c r="A23" s="16" t="s">
        <v>145</v>
      </c>
      <c r="B23" s="18">
        <v>45616</v>
      </c>
      <c r="C23" s="24" t="s">
        <v>19</v>
      </c>
      <c r="D23" s="16" t="s">
        <v>146</v>
      </c>
      <c r="E23" s="15"/>
      <c r="F23" s="15"/>
      <c r="G23" s="15">
        <v>1</v>
      </c>
      <c r="H23" s="15">
        <v>1</v>
      </c>
      <c r="I23" s="15"/>
      <c r="J23" s="15"/>
      <c r="K23" s="15"/>
      <c r="L23" s="15"/>
      <c r="M23" s="15"/>
      <c r="N23" s="15"/>
      <c r="O23" s="15"/>
      <c r="P23" s="15"/>
      <c r="Q23" s="4">
        <f t="shared" si="0"/>
        <v>2</v>
      </c>
      <c r="R23" s="25" t="s">
        <v>117</v>
      </c>
    </row>
    <row r="24" spans="1:18" ht="31.8" thickBot="1" x14ac:dyDescent="0.35">
      <c r="A24" s="16" t="s">
        <v>147</v>
      </c>
      <c r="B24" s="18">
        <v>45644</v>
      </c>
      <c r="C24" s="24" t="s">
        <v>53</v>
      </c>
      <c r="D24" s="16" t="s">
        <v>148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 t="s">
        <v>149</v>
      </c>
      <c r="B25" s="18">
        <v>45672</v>
      </c>
      <c r="C25" s="24" t="s">
        <v>61</v>
      </c>
      <c r="D25" s="16" t="s">
        <v>150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8" thickBot="1" x14ac:dyDescent="0.35">
      <c r="A26" s="16" t="s">
        <v>151</v>
      </c>
      <c r="B26" s="18">
        <v>45672</v>
      </c>
      <c r="C26" s="24" t="s">
        <v>18</v>
      </c>
      <c r="D26" s="16" t="s">
        <v>152</v>
      </c>
      <c r="E26" s="15"/>
      <c r="F26" s="15">
        <v>1</v>
      </c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4">
        <f t="shared" si="0"/>
        <v>2</v>
      </c>
      <c r="R26" s="25" t="s">
        <v>117</v>
      </c>
    </row>
    <row r="27" spans="1:18" ht="31.8" thickBot="1" x14ac:dyDescent="0.35">
      <c r="A27" s="16" t="s">
        <v>153</v>
      </c>
      <c r="B27" s="18">
        <v>45707</v>
      </c>
      <c r="C27" s="24" t="s">
        <v>81</v>
      </c>
      <c r="D27" s="16" t="s">
        <v>131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156</v>
      </c>
      <c r="B28" s="18">
        <v>45735</v>
      </c>
      <c r="C28" s="24" t="s">
        <v>81</v>
      </c>
      <c r="D28" s="16" t="s">
        <v>157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8" thickBot="1" x14ac:dyDescent="0.35">
      <c r="A29" s="16" t="s">
        <v>155</v>
      </c>
      <c r="B29" s="18">
        <v>45763</v>
      </c>
      <c r="C29" s="24" t="s">
        <v>81</v>
      </c>
      <c r="D29" s="16" t="s">
        <v>158</v>
      </c>
      <c r="E29" s="15">
        <v>1</v>
      </c>
      <c r="F29" s="15">
        <v>1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2</v>
      </c>
      <c r="R29" s="25"/>
    </row>
    <row r="30" spans="1:18" ht="31.8" thickBot="1" x14ac:dyDescent="0.35">
      <c r="A30" s="16" t="s">
        <v>159</v>
      </c>
      <c r="B30" s="18">
        <v>45791</v>
      </c>
      <c r="C30" s="24" t="s">
        <v>19</v>
      </c>
      <c r="D30" s="16" t="s">
        <v>160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161</v>
      </c>
      <c r="B31" s="18">
        <v>45827</v>
      </c>
      <c r="C31" s="24" t="s">
        <v>18</v>
      </c>
      <c r="D31" s="16" t="s">
        <v>152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1.8" thickBot="1" x14ac:dyDescent="0.35">
      <c r="A32" s="16" t="s">
        <v>162</v>
      </c>
      <c r="B32" s="18">
        <v>45854</v>
      </c>
      <c r="C32" s="24" t="s">
        <v>44</v>
      </c>
      <c r="D32" s="16" t="s">
        <v>163</v>
      </c>
      <c r="E32" s="15">
        <v>1</v>
      </c>
      <c r="F32" s="15">
        <v>1</v>
      </c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3</v>
      </c>
      <c r="R32" s="25" t="s">
        <v>164</v>
      </c>
    </row>
    <row r="33" spans="1:18" ht="16.2" thickBot="1" x14ac:dyDescent="0.35">
      <c r="A33" s="16" t="s">
        <v>165</v>
      </c>
      <c r="B33" s="18">
        <v>45889</v>
      </c>
      <c r="C33" s="24" t="s">
        <v>58</v>
      </c>
      <c r="D33" s="16" t="s">
        <v>124</v>
      </c>
      <c r="E33" s="15"/>
      <c r="F33" s="15">
        <v>1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31.8" thickBot="1" x14ac:dyDescent="0.35">
      <c r="A34" s="16" t="s">
        <v>166</v>
      </c>
      <c r="B34" s="18">
        <v>45889</v>
      </c>
      <c r="C34" s="24" t="s">
        <v>84</v>
      </c>
      <c r="D34" s="16" t="s">
        <v>167</v>
      </c>
      <c r="E34" s="15"/>
      <c r="F34" s="15">
        <v>1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31.8" thickBot="1" x14ac:dyDescent="0.35">
      <c r="A35" s="16" t="s">
        <v>168</v>
      </c>
      <c r="B35" s="18">
        <v>45889</v>
      </c>
      <c r="C35" s="24" t="s">
        <v>53</v>
      </c>
      <c r="D35" s="16" t="s">
        <v>169</v>
      </c>
      <c r="E35" s="15"/>
      <c r="F35" s="15">
        <v>1</v>
      </c>
      <c r="G35" s="15">
        <v>1</v>
      </c>
      <c r="H35" s="15">
        <v>1</v>
      </c>
      <c r="I35" s="15"/>
      <c r="J35" s="15"/>
      <c r="K35" s="15"/>
      <c r="L35" s="15"/>
      <c r="M35" s="15"/>
      <c r="N35" s="15"/>
      <c r="O35" s="15"/>
      <c r="P35" s="15"/>
      <c r="Q35" s="4">
        <f t="shared" si="0"/>
        <v>3</v>
      </c>
      <c r="R35" s="25"/>
    </row>
    <row r="36" spans="1:18" ht="31.8" thickBot="1" x14ac:dyDescent="0.35">
      <c r="A36" s="16" t="s">
        <v>170</v>
      </c>
      <c r="B36" s="18">
        <v>45889</v>
      </c>
      <c r="C36" s="24" t="s">
        <v>53</v>
      </c>
      <c r="D36" s="16" t="s">
        <v>169</v>
      </c>
      <c r="E36" s="15"/>
      <c r="F36" s="15">
        <v>1</v>
      </c>
      <c r="G36" s="15">
        <v>1</v>
      </c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2</v>
      </c>
      <c r="R36" s="25"/>
    </row>
    <row r="37" spans="1:18" ht="31.8" thickBot="1" x14ac:dyDescent="0.35">
      <c r="A37" s="16" t="s">
        <v>171</v>
      </c>
      <c r="B37" s="18">
        <v>45889</v>
      </c>
      <c r="C37" s="24" t="s">
        <v>84</v>
      </c>
      <c r="D37" s="16" t="s">
        <v>103</v>
      </c>
      <c r="E37" s="15"/>
      <c r="F37" s="15">
        <v>1</v>
      </c>
      <c r="G37" s="15"/>
      <c r="H37" s="15">
        <v>1</v>
      </c>
      <c r="I37" s="15"/>
      <c r="J37" s="15"/>
      <c r="K37" s="15"/>
      <c r="L37" s="15"/>
      <c r="M37" s="15"/>
      <c r="N37" s="15"/>
      <c r="O37" s="15"/>
      <c r="P37" s="15"/>
      <c r="Q37" s="4">
        <f t="shared" si="0"/>
        <v>2</v>
      </c>
      <c r="R37" s="25"/>
    </row>
    <row r="38" spans="1:18" ht="31.8" thickBot="1" x14ac:dyDescent="0.35">
      <c r="A38" s="16" t="s">
        <v>172</v>
      </c>
      <c r="B38" s="18">
        <v>45889</v>
      </c>
      <c r="C38" s="24" t="s">
        <v>37</v>
      </c>
      <c r="D38" s="16" t="s">
        <v>173</v>
      </c>
      <c r="E38" s="15"/>
      <c r="F38" s="15">
        <v>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/>
    </row>
    <row r="39" spans="1:18" ht="31.8" thickBot="1" x14ac:dyDescent="0.35">
      <c r="A39" s="16" t="s">
        <v>174</v>
      </c>
      <c r="B39" s="18">
        <v>45889</v>
      </c>
      <c r="C39" s="24" t="s">
        <v>80</v>
      </c>
      <c r="D39" s="16" t="s">
        <v>175</v>
      </c>
      <c r="E39" s="15"/>
      <c r="F39" s="15">
        <v>1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/>
    </row>
    <row r="40" spans="1:18" ht="31.8" thickBot="1" x14ac:dyDescent="0.35">
      <c r="A40" s="16" t="s">
        <v>176</v>
      </c>
      <c r="B40" s="18">
        <v>45889</v>
      </c>
      <c r="C40" s="24" t="s">
        <v>81</v>
      </c>
      <c r="D40" s="16" t="s">
        <v>131</v>
      </c>
      <c r="E40" s="15"/>
      <c r="F40" s="15">
        <v>1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1</v>
      </c>
      <c r="R40" s="25"/>
    </row>
    <row r="41" spans="1:18" ht="31.8" thickBot="1" x14ac:dyDescent="0.35">
      <c r="A41" s="16" t="s">
        <v>177</v>
      </c>
      <c r="B41" s="18">
        <v>45889</v>
      </c>
      <c r="C41" s="24" t="s">
        <v>53</v>
      </c>
      <c r="D41" s="16" t="s">
        <v>178</v>
      </c>
      <c r="E41" s="15"/>
      <c r="F41" s="15">
        <v>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1</v>
      </c>
      <c r="R41" s="25"/>
    </row>
    <row r="42" spans="1:18" ht="31.8" thickBot="1" x14ac:dyDescent="0.35">
      <c r="A42" s="16" t="s">
        <v>179</v>
      </c>
      <c r="B42" s="18">
        <v>45889</v>
      </c>
      <c r="C42" s="24" t="s">
        <v>20</v>
      </c>
      <c r="D42" s="16" t="s">
        <v>180</v>
      </c>
      <c r="E42" s="15"/>
      <c r="F42" s="15">
        <v>1</v>
      </c>
      <c r="G42" s="15"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2</v>
      </c>
      <c r="R42" s="25"/>
    </row>
    <row r="43" spans="1:18" ht="16.2" thickBot="1" x14ac:dyDescent="0.35">
      <c r="A43" s="16" t="s">
        <v>154</v>
      </c>
      <c r="B43" s="18">
        <v>45889</v>
      </c>
      <c r="C43" s="24" t="s">
        <v>63</v>
      </c>
      <c r="D43" s="16"/>
      <c r="E43" s="15"/>
      <c r="F43" s="15">
        <v>1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1</v>
      </c>
      <c r="R43" s="25"/>
    </row>
    <row r="44" spans="1:18" ht="31.8" thickBot="1" x14ac:dyDescent="0.35">
      <c r="A44" s="16" t="s">
        <v>181</v>
      </c>
      <c r="B44" s="18">
        <v>45917</v>
      </c>
      <c r="C44" s="24" t="s">
        <v>84</v>
      </c>
      <c r="D44" s="16" t="s">
        <v>186</v>
      </c>
      <c r="E44" s="15"/>
      <c r="F44" s="15"/>
      <c r="G44" s="15">
        <v>1</v>
      </c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4">
        <f t="shared" si="0"/>
        <v>2</v>
      </c>
      <c r="R44" s="25"/>
    </row>
    <row r="45" spans="1:18" ht="31.8" thickBot="1" x14ac:dyDescent="0.35">
      <c r="A45" s="16" t="s">
        <v>182</v>
      </c>
      <c r="B45" s="18">
        <v>45917</v>
      </c>
      <c r="C45" s="24" t="s">
        <v>53</v>
      </c>
      <c r="D45" s="16" t="s">
        <v>183</v>
      </c>
      <c r="E45" s="15"/>
      <c r="F45" s="15"/>
      <c r="G45" s="15">
        <v>1</v>
      </c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31.8" thickBot="1" x14ac:dyDescent="0.35">
      <c r="A46" s="16" t="s">
        <v>184</v>
      </c>
      <c r="B46" s="18">
        <v>45945</v>
      </c>
      <c r="C46" s="24" t="s">
        <v>81</v>
      </c>
      <c r="D46" s="16" t="s">
        <v>185</v>
      </c>
      <c r="E46" s="15"/>
      <c r="F46" s="15"/>
      <c r="G46" s="15"/>
      <c r="H46" s="15">
        <v>1</v>
      </c>
      <c r="I46" s="15"/>
      <c r="J46" s="15"/>
      <c r="K46" s="15"/>
      <c r="L46" s="15"/>
      <c r="M46" s="15"/>
      <c r="N46" s="15"/>
      <c r="O46" s="15"/>
      <c r="P46" s="15"/>
      <c r="Q46" s="4">
        <f t="shared" si="0"/>
        <v>1</v>
      </c>
      <c r="R46" s="25"/>
    </row>
    <row r="47" spans="1:18" ht="31.8" thickBot="1" x14ac:dyDescent="0.35">
      <c r="A47" s="16" t="s">
        <v>187</v>
      </c>
      <c r="B47" s="18">
        <v>45945</v>
      </c>
      <c r="C47" s="24" t="s">
        <v>81</v>
      </c>
      <c r="D47" s="16" t="s">
        <v>185</v>
      </c>
      <c r="E47" s="15"/>
      <c r="F47" s="15"/>
      <c r="G47" s="15"/>
      <c r="H47" s="15">
        <v>1</v>
      </c>
      <c r="I47" s="15"/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/>
    </row>
    <row r="48" spans="1:18" ht="31.8" thickBot="1" x14ac:dyDescent="0.35">
      <c r="A48" s="16" t="s">
        <v>188</v>
      </c>
      <c r="B48" s="18">
        <v>45945</v>
      </c>
      <c r="C48" s="24" t="s">
        <v>37</v>
      </c>
      <c r="D48" s="16" t="s">
        <v>173</v>
      </c>
      <c r="E48" s="15"/>
      <c r="F48" s="15"/>
      <c r="G48" s="15"/>
      <c r="H48" s="15">
        <v>1</v>
      </c>
      <c r="I48" s="15"/>
      <c r="J48" s="15"/>
      <c r="K48" s="15"/>
      <c r="L48" s="15"/>
      <c r="M48" s="15"/>
      <c r="N48" s="15"/>
      <c r="O48" s="15"/>
      <c r="P48" s="15"/>
      <c r="Q48" s="4">
        <f t="shared" si="0"/>
        <v>1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2</v>
      </c>
    </row>
    <row r="24" spans="1:11" x14ac:dyDescent="0.3">
      <c r="J24" s="12" t="s">
        <v>44</v>
      </c>
      <c r="K24">
        <f>COUNTIF('2. ROSC Active'!C2:C251,J24)</f>
        <v>3</v>
      </c>
    </row>
    <row r="25" spans="1:11" x14ac:dyDescent="0.3">
      <c r="J25" s="12" t="s">
        <v>61</v>
      </c>
      <c r="K25">
        <f>COUNTIF('2. ROSC Active'!C2:C251,J25)</f>
        <v>1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2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2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2</v>
      </c>
    </row>
    <row r="39" spans="10:11" x14ac:dyDescent="0.3">
      <c r="J39" s="12" t="s">
        <v>20</v>
      </c>
      <c r="K39">
        <f>COUNTIF('2. ROSC Active'!C2:C251,J39)</f>
        <v>3</v>
      </c>
    </row>
    <row r="40" spans="10:11" x14ac:dyDescent="0.3">
      <c r="J40" s="12" t="s">
        <v>18</v>
      </c>
      <c r="K40">
        <f>COUNTIF('2. ROSC Active'!C2:C251,J40)</f>
        <v>8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3</v>
      </c>
    </row>
    <row r="43" spans="10:11" x14ac:dyDescent="0.3">
      <c r="J43" s="12" t="s">
        <v>81</v>
      </c>
      <c r="K43">
        <f>COUNTIF('2. ROSC Active'!C2:C251,J43)</f>
        <v>9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1</v>
      </c>
    </row>
    <row r="46" spans="10:11" x14ac:dyDescent="0.3">
      <c r="J46" s="12" t="s">
        <v>58</v>
      </c>
      <c r="K46">
        <f>COUNTIF('2. ROSC Active'!C2:C251,J46)</f>
        <v>1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1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1</v>
      </c>
    </row>
    <row r="52" spans="10:11" x14ac:dyDescent="0.3">
      <c r="J52" s="12" t="s">
        <v>53</v>
      </c>
      <c r="K52">
        <f>COUNTIF('2. ROSC Active'!C2:C251,J52)</f>
        <v>5</v>
      </c>
    </row>
    <row r="53" spans="10:11" x14ac:dyDescent="0.3">
      <c r="J53" s="12" t="s">
        <v>65</v>
      </c>
      <c r="K53">
        <f>COUNTIF('2. ROSC Active'!C2:C251,J53)</f>
        <v>0</v>
      </c>
    </row>
    <row r="55" spans="10:11" x14ac:dyDescent="0.3">
      <c r="J55" s="12" t="s">
        <v>88</v>
      </c>
      <c r="K55">
        <f>SUM(K2:K53)</f>
        <v>47</v>
      </c>
    </row>
    <row r="56" spans="10:11" x14ac:dyDescent="0.3">
      <c r="J56" s="12" t="s">
        <v>87</v>
      </c>
      <c r="K56">
        <f>COUNTIF(K2:K53, "&gt;0")</f>
        <v>18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dfe9be31da0fe8950b409ff27f029c40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6c16096e5fb5e3e18ce54dcb822daf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20A29A-BC96-4CAB-BF46-2FAF42E62EC1}"/>
</file>

<file path=customXml/itemProps2.xml><?xml version="1.0" encoding="utf-8"?>
<ds:datastoreItem xmlns:ds="http://schemas.openxmlformats.org/officeDocument/2006/customXml" ds:itemID="{85018D2E-4FB2-4FFA-BC5B-4DB12CDA6B70}"/>
</file>

<file path=customXml/itemProps3.xml><?xml version="1.0" encoding="utf-8"?>
<ds:datastoreItem xmlns:ds="http://schemas.openxmlformats.org/officeDocument/2006/customXml" ds:itemID="{680E0BD1-B079-4A30-AAFF-5F2625EAB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mandyhagen157@gmail.com</cp:lastModifiedBy>
  <cp:lastPrinted>2022-06-10T23:39:20Z</cp:lastPrinted>
  <dcterms:created xsi:type="dcterms:W3CDTF">2022-05-19T17:55:56Z</dcterms:created>
  <dcterms:modified xsi:type="dcterms:W3CDTF">2025-10-30T19:29:15Z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