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m\Downloads\"/>
    </mc:Choice>
  </mc:AlternateContent>
  <xr:revisionPtr revIDLastSave="0" documentId="8_{E7CDCA7A-AD24-4D0A-B961-DF3D3E68FC77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<sst xmlns="http://schemas.openxmlformats.org/spreadsheetml/2006/main" count="269" uniqueCount="174">
  <si>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</si>
  <si>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</si>
  <si>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</si>
  <si>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</si>
  <si>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</si>
  <si>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</si>
  <si>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</si>
  <si>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</si>
  <si>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</si>
  <si>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</si>
  <si>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</si>
  <si>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</si>
  <si>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</si>
  <si>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</si>
  <si>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</si>
  <si>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</si>
  <si>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</si>
  <si>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</si>
  <si>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</si>
  <si>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</si>
  <si>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</si>
  <si>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</si>
  <si>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</si>
  <si>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</si>
  <si>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</si>
  <si>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</si>
  <si>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</si>
  <si>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</si>
  <si>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</si>
  <si>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</si>
  <si>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</si>
  <si>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</si>
  <si>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</si>
  <si>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</si>
  <si>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</si>
  <si>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</si>
  <si>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</si>
  <si>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</si>
  <si>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</si>
  <si>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</si>
  <si>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</si>
  <si>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</si>
  <si>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</si>
  <si>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</si>
  <si>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</si>
  <si>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</si>
  <si>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</si>
  <si>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</si>
  <si>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</si>
  <si>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</si>
  <si>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</si>
  <si>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</si>
  <si>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</si>
  <si>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</si>
  <si>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</si>
  <si>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</si>
  <si>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</si>
  <si>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</si>
  <si>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</si>
  <si>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</si>
  <si>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</si>
  <si>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</si>
  <si>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</si>
  <si>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</si>
  <si>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</si>
  <si>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</si>
  <si>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</si>
  <si>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</si>
  <si>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</si>
  <si>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</si>
  <si>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</si>
  <si>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</si>
  <si>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</si>
  <si>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</si>
  <si>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</si>
  <si>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</si>
  <si>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</si>
  <si>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</si>
  <si>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</si>
  <si>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</si>
  <si>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</si>
  <si>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</si>
  <si>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</si>
  <si>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</si>
  <si>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</si>
  <si>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</si>
  <si>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</si>
  <si>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</si>
  <si>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</si>
  <si>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</si>
  <si>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</si>
  <si>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</si>
  <si>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</si>
  <si>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</si>
  <si>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</si>
  <si>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</si>
  <si>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</si>
  <si>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</si>
  <si>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</si>
  <si>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</si>
  <si>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</si>
  <si>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</si>
  <si>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Alex Strong</t>
  </si>
  <si>
    <t>Jordan Peterson</t>
  </si>
  <si>
    <t>Jovannie Vega</t>
  </si>
  <si>
    <t>Michelle Dennison</t>
  </si>
  <si>
    <t>Kelli Jo McFadden</t>
  </si>
  <si>
    <t>Jamie Kennedy</t>
  </si>
  <si>
    <t>Peter Schwartzman</t>
  </si>
  <si>
    <t>Bart Wolek</t>
  </si>
  <si>
    <t>Reina Reyes/Erin Olson</t>
  </si>
  <si>
    <t>Leah Painter</t>
  </si>
  <si>
    <t>Claudia Sage</t>
  </si>
  <si>
    <t>Bryan Anderson</t>
  </si>
  <si>
    <t>Jessie Boock</t>
  </si>
  <si>
    <t>Chris Schaffner</t>
  </si>
  <si>
    <t>Mary Jane Clark</t>
  </si>
  <si>
    <t>Kim Sibley</t>
  </si>
  <si>
    <t>Shelley Smith</t>
  </si>
  <si>
    <t>Brycen McFadden</t>
  </si>
  <si>
    <t>Deb Moeller</t>
  </si>
  <si>
    <t>Amanda Decker</t>
  </si>
  <si>
    <t>Ellen Lee</t>
  </si>
  <si>
    <t>Ric Fritz</t>
  </si>
  <si>
    <t>Chance Uhland</t>
  </si>
  <si>
    <t xml:space="preserve">Jim Walters </t>
  </si>
  <si>
    <t>Jadine Holloway</t>
  </si>
  <si>
    <t>Lisa Latham</t>
  </si>
  <si>
    <t>Gregory Leggans</t>
  </si>
  <si>
    <t>Linsey Glass</t>
  </si>
  <si>
    <t>Jamie Roth</t>
  </si>
  <si>
    <t>Naomi Willis</t>
  </si>
  <si>
    <t>Selena Pappas</t>
  </si>
  <si>
    <t>Jolene Wistler</t>
  </si>
  <si>
    <t>Misty Brewer</t>
  </si>
  <si>
    <t>Kate Aukes</t>
  </si>
  <si>
    <t>Brightside Recovery</t>
  </si>
  <si>
    <t>Paul Butler</t>
  </si>
  <si>
    <t>Invictus Woods</t>
  </si>
  <si>
    <t>Knox County Drug Court</t>
  </si>
  <si>
    <t>Bridgeway Prevention</t>
  </si>
  <si>
    <t>Bridgeway CPRS</t>
  </si>
  <si>
    <t>PLE/LPN</t>
  </si>
  <si>
    <t>Bridgeway ARCH</t>
  </si>
  <si>
    <t>Mayor of Galesburg</t>
  </si>
  <si>
    <t>Prairie State Legal</t>
  </si>
  <si>
    <t>Knox County Health Department</t>
  </si>
  <si>
    <t>Hope Outreach</t>
  </si>
  <si>
    <t>Galesburg Police Department</t>
  </si>
  <si>
    <t>Bridgeway Director and YES Coordinator</t>
  </si>
  <si>
    <t>Jolt Harm Reduction</t>
  </si>
  <si>
    <t>AHEC</t>
  </si>
  <si>
    <t xml:space="preserve">Knox County Housing Authority </t>
  </si>
  <si>
    <t>Oxford House</t>
  </si>
  <si>
    <t>Veterans Association</t>
  </si>
  <si>
    <t>Bridgeway Mobile Response Crisis Team</t>
  </si>
  <si>
    <t>New Harvest Church</t>
  </si>
  <si>
    <t>Bridgeway/PLE/CR</t>
  </si>
  <si>
    <t>Birth to Five</t>
  </si>
  <si>
    <t>Bridgeway SUD Counselor</t>
  </si>
  <si>
    <t>WIRC</t>
  </si>
  <si>
    <t>The Pavillion</t>
  </si>
  <si>
    <t>Central Illinois FRIENDS</t>
  </si>
  <si>
    <t>Chestnut BASE Project</t>
  </si>
  <si>
    <t>Goodwill</t>
  </si>
  <si>
    <t>Galesburg Police always has a representatvie present</t>
  </si>
  <si>
    <t>Contributes to WCI ROSC even when not attending</t>
  </si>
  <si>
    <t>Youth Prevention. Low attendance during school year</t>
  </si>
  <si>
    <t xml:space="preserve">ROSC champion from the beginning </t>
  </si>
  <si>
    <t>Also a professor at Knox College in Galesburg</t>
  </si>
  <si>
    <t>Great staff and collaboration</t>
  </si>
  <si>
    <t>Chris and Jolt provide great insight for ROSC</t>
  </si>
  <si>
    <t>OH always has representation</t>
  </si>
  <si>
    <t>Mental Health and suicide prevention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</si>
</sst>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/>
    </row>
    <row r="2" spans="1:2" ht="33" customHeight="1" x14ac:dyDescent="0.3">
      <c r="A2" s="2" t="s">
        <v>2</v>
      </c>
      <c r="B2" s="14"/>
    </row>
    <row r="3" spans="1:2" ht="33" customHeight="1" x14ac:dyDescent="0.3">
      <c r="A3" s="5" t="s">
        <v>3</v>
      </c>
      <c r="B3" s="13"/>
    </row>
    <row r="4" spans="1:2" ht="33" customHeight="1" x14ac:dyDescent="0.3">
      <c r="A4" s="2" t="s">
        <v>13</v>
      </c>
      <c r="B4" s="14"/>
    </row>
    <row r="5" spans="1:2" ht="33" customHeight="1" x14ac:dyDescent="0.3">
      <c r="A5" s="5" t="s">
        <v>14</v>
      </c>
      <c r="B5" s="13"/>
    </row>
    <row r="6" spans="1:2" ht="33" customHeight="1" x14ac:dyDescent="0.3">
      <c r="A6" s="2" t="s">
        <v>15</v>
      </c>
      <c r="B6" s="14"/>
    </row>
    <row r="7" spans="1:2" ht="33" customHeight="1" x14ac:dyDescent="0.3">
      <c r="A7" s="5" t="s">
        <v>12</v>
      </c>
      <c r="B7" s="13"/>
    </row>
    <row r="8" spans="1:2" ht="33" customHeight="1" x14ac:dyDescent="0.3">
      <c r="A8" s="3" t="s">
        <v>11</v>
      </c>
      <c r="B8" s="14"/>
    </row>
    <row r="9" spans="1:2" ht="33" customHeight="1" x14ac:dyDescent="0.3">
      <c r="A9" s="5" t="s">
        <v>4</v>
      </c>
      <c r="B9" s="13"/>
    </row>
    <row r="10" spans="1:2" ht="33" customHeight="1" x14ac:dyDescent="0.3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R1" sqref="R1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47.4" thickBot="1" x14ac:dyDescent="0.35">
      <c r="A2" s="16" t="s">
        <v>137</v>
      </c>
      <c r="B2" s="18">
        <v>45306</v>
      </c>
      <c r="C2" s="24" t="s">
        <v>19</v>
      </c>
      <c r="D2" s="16" t="s">
        <v>138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 t="s">
        <v>166</v>
      </c>
    </row>
    <row r="3" spans="1:18" ht="31.8" thickBot="1" x14ac:dyDescent="0.35">
      <c r="A3" s="16" t="s">
        <v>102</v>
      </c>
      <c r="B3" s="18">
        <v>44713</v>
      </c>
      <c r="C3" s="24" t="s">
        <v>34</v>
      </c>
      <c r="D3" s="16" t="s">
        <v>136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31.8" thickBot="1" x14ac:dyDescent="0.35">
      <c r="A4" s="16" t="s">
        <v>103</v>
      </c>
      <c r="B4" s="18">
        <v>44454</v>
      </c>
      <c r="C4" s="24" t="s">
        <v>44</v>
      </c>
      <c r="D4" s="16" t="s">
        <v>139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47.4" thickBot="1" x14ac:dyDescent="0.35">
      <c r="A5" s="16" t="s">
        <v>104</v>
      </c>
      <c r="B5" s="18">
        <v>44378</v>
      </c>
      <c r="C5" s="24" t="s">
        <v>53</v>
      </c>
      <c r="D5" s="16" t="s">
        <v>140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 t="s">
        <v>167</v>
      </c>
    </row>
    <row r="6" spans="1:18" ht="31.8" thickBot="1" x14ac:dyDescent="0.35">
      <c r="A6" s="16" t="s">
        <v>105</v>
      </c>
      <c r="B6" s="18">
        <v>43605</v>
      </c>
      <c r="C6" s="24" t="s">
        <v>31</v>
      </c>
      <c r="D6" s="16" t="s">
        <v>141</v>
      </c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/>
    </row>
    <row r="7" spans="1:18" ht="31.8" thickBot="1" x14ac:dyDescent="0.35">
      <c r="A7" s="16" t="s">
        <v>106</v>
      </c>
      <c r="B7" s="18">
        <v>44348</v>
      </c>
      <c r="C7" s="24" t="s">
        <v>74</v>
      </c>
      <c r="D7" s="16" t="s">
        <v>142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 t="s">
        <v>168</v>
      </c>
    </row>
    <row r="8" spans="1:18" ht="47.4" thickBot="1" x14ac:dyDescent="0.35">
      <c r="A8" s="16" t="s">
        <v>107</v>
      </c>
      <c r="B8" s="18">
        <v>45047</v>
      </c>
      <c r="C8" s="24" t="s">
        <v>71</v>
      </c>
      <c r="D8" s="16" t="s">
        <v>143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1.8" thickBot="1" x14ac:dyDescent="0.35">
      <c r="A9" s="16" t="s">
        <v>108</v>
      </c>
      <c r="B9" s="18">
        <v>44378</v>
      </c>
      <c r="C9" s="24" t="s">
        <v>27</v>
      </c>
      <c r="D9" s="16" t="s">
        <v>144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 t="s">
        <v>169</v>
      </c>
    </row>
    <row r="10" spans="1:18" ht="16.2" thickBot="1" x14ac:dyDescent="0.35">
      <c r="A10" s="16" t="s">
        <v>109</v>
      </c>
      <c r="B10" s="18">
        <v>45000</v>
      </c>
      <c r="C10" s="24" t="s">
        <v>61</v>
      </c>
      <c r="D10" s="16" t="s">
        <v>145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31.8" thickBot="1" x14ac:dyDescent="0.35">
      <c r="A11" s="16" t="s">
        <v>110</v>
      </c>
      <c r="B11" s="18">
        <v>44743</v>
      </c>
      <c r="C11" s="24" t="s">
        <v>35</v>
      </c>
      <c r="D11" s="16" t="s">
        <v>146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 t="s">
        <v>170</v>
      </c>
    </row>
    <row r="12" spans="1:18" ht="31.8" thickBot="1" x14ac:dyDescent="0.35">
      <c r="A12" s="16" t="s">
        <v>111</v>
      </c>
      <c r="B12" s="18">
        <v>43586</v>
      </c>
      <c r="C12" s="24" t="s">
        <v>44</v>
      </c>
      <c r="D12" s="16" t="s">
        <v>139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6.2" thickBot="1" x14ac:dyDescent="0.35">
      <c r="A13" s="16" t="s">
        <v>112</v>
      </c>
      <c r="B13" s="18">
        <v>44409</v>
      </c>
      <c r="C13" s="24" t="s">
        <v>23</v>
      </c>
      <c r="D13" s="16" t="s">
        <v>147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47.4" thickBot="1" x14ac:dyDescent="0.35">
      <c r="A14" s="16" t="s">
        <v>113</v>
      </c>
      <c r="B14" s="18">
        <v>45170</v>
      </c>
      <c r="C14" s="24" t="s">
        <v>37</v>
      </c>
      <c r="D14" s="16" t="s">
        <v>148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 t="s">
        <v>165</v>
      </c>
    </row>
    <row r="15" spans="1:18" ht="31.8" thickBot="1" x14ac:dyDescent="0.35">
      <c r="A15" s="16" t="s">
        <v>114</v>
      </c>
      <c r="B15" s="18">
        <v>44270</v>
      </c>
      <c r="C15" s="24" t="s">
        <v>65</v>
      </c>
      <c r="D15" s="16" t="s">
        <v>149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1.8" thickBot="1" x14ac:dyDescent="0.35">
      <c r="A16" s="16" t="s">
        <v>115</v>
      </c>
      <c r="B16" s="18">
        <v>44749</v>
      </c>
      <c r="C16" s="24" t="s">
        <v>84</v>
      </c>
      <c r="D16" s="16" t="s">
        <v>150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 t="s">
        <v>171</v>
      </c>
    </row>
    <row r="17" spans="1:18" ht="31.8" thickBot="1" x14ac:dyDescent="0.35">
      <c r="A17" s="16" t="s">
        <v>116</v>
      </c>
      <c r="B17" s="18">
        <v>44774</v>
      </c>
      <c r="C17" s="24" t="s">
        <v>50</v>
      </c>
      <c r="D17" s="16" t="s">
        <v>151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1.8" thickBot="1" x14ac:dyDescent="0.35">
      <c r="A18" s="16" t="s">
        <v>117</v>
      </c>
      <c r="B18" s="18">
        <v>45306</v>
      </c>
      <c r="C18" s="24" t="s">
        <v>19</v>
      </c>
      <c r="D18" s="16" t="s">
        <v>152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1.8" thickBot="1" x14ac:dyDescent="0.35">
      <c r="A19" s="16" t="s">
        <v>118</v>
      </c>
      <c r="B19" s="18">
        <v>45306</v>
      </c>
      <c r="C19" s="24" t="s">
        <v>19</v>
      </c>
      <c r="D19" s="16" t="s">
        <v>153</v>
      </c>
      <c r="E19" s="15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 t="s">
        <v>172</v>
      </c>
    </row>
    <row r="20" spans="1:18" ht="31.8" thickBot="1" x14ac:dyDescent="0.35">
      <c r="A20" s="16" t="s">
        <v>119</v>
      </c>
      <c r="B20" s="18">
        <v>45356</v>
      </c>
      <c r="C20" s="24" t="s">
        <v>19</v>
      </c>
      <c r="D20" s="16" t="s">
        <v>153</v>
      </c>
      <c r="E20" s="15">
        <v>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 t="s">
        <v>172</v>
      </c>
    </row>
    <row r="21" spans="1:18" ht="16.2" thickBot="1" x14ac:dyDescent="0.35">
      <c r="A21" s="16" t="s">
        <v>120</v>
      </c>
      <c r="B21" s="18">
        <v>45356</v>
      </c>
      <c r="C21" s="24" t="s">
        <v>78</v>
      </c>
      <c r="D21" s="16" t="s">
        <v>154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31.8" thickBot="1" x14ac:dyDescent="0.35">
      <c r="A22" s="16" t="s">
        <v>121</v>
      </c>
      <c r="B22" s="18">
        <v>45417</v>
      </c>
      <c r="C22" s="24" t="s">
        <v>31</v>
      </c>
      <c r="D22" s="16" t="s">
        <v>141</v>
      </c>
      <c r="E22" s="15">
        <v>1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1</v>
      </c>
      <c r="R22" s="25"/>
    </row>
    <row r="23" spans="1:18" ht="31.8" thickBot="1" x14ac:dyDescent="0.35">
      <c r="A23" s="16" t="s">
        <v>122</v>
      </c>
      <c r="B23" s="18">
        <v>45223</v>
      </c>
      <c r="C23" s="24" t="s">
        <v>58</v>
      </c>
      <c r="D23" s="16" t="s">
        <v>155</v>
      </c>
      <c r="E23" s="15">
        <v>1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1</v>
      </c>
      <c r="R23" s="25" t="s">
        <v>173</v>
      </c>
    </row>
    <row r="24" spans="1:18" ht="31.8" thickBot="1" x14ac:dyDescent="0.35">
      <c r="A24" s="16" t="s">
        <v>123</v>
      </c>
      <c r="B24" s="18">
        <v>45509</v>
      </c>
      <c r="C24" s="24" t="s">
        <v>21</v>
      </c>
      <c r="D24" s="16" t="s">
        <v>156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31.8" thickBot="1" x14ac:dyDescent="0.35">
      <c r="A25" s="16" t="s">
        <v>124</v>
      </c>
      <c r="B25" s="18">
        <v>44965</v>
      </c>
      <c r="C25" s="24" t="s">
        <v>66</v>
      </c>
      <c r="D25" s="16" t="s">
        <v>157</v>
      </c>
      <c r="E25" s="15">
        <v>1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1</v>
      </c>
      <c r="R25" s="25"/>
    </row>
    <row r="26" spans="1:18" ht="16.2" thickBot="1" x14ac:dyDescent="0.35">
      <c r="A26" s="16" t="s">
        <v>125</v>
      </c>
      <c r="B26" s="18">
        <v>45509</v>
      </c>
      <c r="C26" s="24" t="s">
        <v>64</v>
      </c>
      <c r="D26" s="16" t="s">
        <v>158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31.8" thickBot="1" x14ac:dyDescent="0.35">
      <c r="A27" s="16" t="s">
        <v>126</v>
      </c>
      <c r="B27" s="18">
        <v>45445</v>
      </c>
      <c r="C27" s="24" t="s">
        <v>77</v>
      </c>
      <c r="D27" s="16" t="s">
        <v>159</v>
      </c>
      <c r="E27" s="15">
        <v>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1</v>
      </c>
      <c r="R27" s="25"/>
    </row>
    <row r="28" spans="1:18" ht="31.8" thickBot="1" x14ac:dyDescent="0.35">
      <c r="A28" s="16" t="s">
        <v>127</v>
      </c>
      <c r="B28" s="18">
        <v>45509</v>
      </c>
      <c r="C28" s="24" t="s">
        <v>50</v>
      </c>
      <c r="D28" s="16" t="s">
        <v>151</v>
      </c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1</v>
      </c>
      <c r="R28" s="25"/>
    </row>
    <row r="29" spans="1:18" ht="31.8" thickBot="1" x14ac:dyDescent="0.35">
      <c r="A29" s="16" t="s">
        <v>128</v>
      </c>
      <c r="B29" s="18">
        <v>45827</v>
      </c>
      <c r="C29" s="24" t="s">
        <v>31</v>
      </c>
      <c r="D29" s="16" t="s">
        <v>141</v>
      </c>
      <c r="E29" s="15">
        <v>1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1</v>
      </c>
      <c r="R29" s="25"/>
    </row>
    <row r="30" spans="1:18" ht="31.8" thickBot="1" x14ac:dyDescent="0.35">
      <c r="A30" s="16" t="s">
        <v>129</v>
      </c>
      <c r="B30" s="18">
        <v>45827</v>
      </c>
      <c r="C30" s="24" t="s">
        <v>31</v>
      </c>
      <c r="D30" s="16" t="s">
        <v>141</v>
      </c>
      <c r="E30" s="15">
        <v>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1</v>
      </c>
      <c r="R30" s="25"/>
    </row>
    <row r="31" spans="1:18" ht="31.8" thickBot="1" x14ac:dyDescent="0.35">
      <c r="A31" s="16" t="s">
        <v>130</v>
      </c>
      <c r="B31" s="18">
        <v>45827</v>
      </c>
      <c r="C31" s="24" t="s">
        <v>80</v>
      </c>
      <c r="D31" s="16" t="s">
        <v>160</v>
      </c>
      <c r="E31" s="15">
        <v>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1</v>
      </c>
      <c r="R31" s="25"/>
    </row>
    <row r="32" spans="1:18" ht="31.8" thickBot="1" x14ac:dyDescent="0.35">
      <c r="A32" s="16" t="s">
        <v>131</v>
      </c>
      <c r="B32" s="18">
        <v>45108</v>
      </c>
      <c r="C32" s="24" t="s">
        <v>32</v>
      </c>
      <c r="D32" s="16" t="s">
        <v>161</v>
      </c>
      <c r="E32" s="15">
        <v>1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1</v>
      </c>
      <c r="R32" s="25"/>
    </row>
    <row r="33" spans="1:18" ht="31.8" thickBot="1" x14ac:dyDescent="0.35">
      <c r="A33" s="16" t="s">
        <v>132</v>
      </c>
      <c r="B33" s="18">
        <v>45306</v>
      </c>
      <c r="C33" s="24" t="s">
        <v>84</v>
      </c>
      <c r="D33" s="16" t="s">
        <v>162</v>
      </c>
      <c r="E33" s="15">
        <v>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1</v>
      </c>
      <c r="R33" s="25"/>
    </row>
    <row r="34" spans="1:18" ht="16.2" thickBot="1" x14ac:dyDescent="0.35">
      <c r="A34" s="16" t="s">
        <v>133</v>
      </c>
      <c r="B34" s="18">
        <v>45139</v>
      </c>
      <c r="C34" s="24" t="s">
        <v>58</v>
      </c>
      <c r="D34" s="16" t="s">
        <v>163</v>
      </c>
      <c r="E34" s="15">
        <v>1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1</v>
      </c>
      <c r="R34" s="25"/>
    </row>
    <row r="35" spans="1:18" ht="31.8" thickBot="1" x14ac:dyDescent="0.35">
      <c r="A35" s="16" t="s">
        <v>134</v>
      </c>
      <c r="B35" s="18">
        <v>45139</v>
      </c>
      <c r="C35" s="24" t="s">
        <v>80</v>
      </c>
      <c r="D35" s="16" t="s">
        <v>160</v>
      </c>
      <c r="E35" s="15">
        <v>1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1</v>
      </c>
      <c r="R35" s="25"/>
    </row>
    <row r="36" spans="1:18" ht="31.8" thickBot="1" x14ac:dyDescent="0.35">
      <c r="A36" s="16" t="s">
        <v>135</v>
      </c>
      <c r="B36" s="18">
        <v>45306</v>
      </c>
      <c r="C36" s="24" t="s">
        <v>68</v>
      </c>
      <c r="D36" s="16" t="s">
        <v>164</v>
      </c>
      <c r="E36" s="15">
        <v>1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1</v>
      </c>
      <c r="R36" s="25"/>
    </row>
    <row r="37" spans="1:18" ht="16.2" thickBot="1" x14ac:dyDescent="0.3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2" thickBot="1" x14ac:dyDescent="0.3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2" thickBot="1" x14ac:dyDescent="0.3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2" thickBot="1" x14ac:dyDescent="0.3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2" thickBot="1" x14ac:dyDescent="0.3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2" thickBot="1" x14ac:dyDescent="0.3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2" thickBot="1" x14ac:dyDescent="0.3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2" thickBot="1" x14ac:dyDescent="0.3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2" thickBot="1" x14ac:dyDescent="0.3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2" thickBot="1" x14ac:dyDescent="0.3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2" thickBot="1" x14ac:dyDescent="0.3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2" thickBot="1" x14ac:dyDescent="0.3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2" thickBot="1" x14ac:dyDescent="0.3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2" thickBot="1" x14ac:dyDescent="0.3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2" thickBot="1" x14ac:dyDescent="0.3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2" thickBot="1" x14ac:dyDescent="0.3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1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2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1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1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1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1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1</v>
      </c>
    </row>
    <row r="21" spans="1:11" x14ac:dyDescent="0.3">
      <c r="J21" s="12" t="s">
        <v>40</v>
      </c>
      <c r="K21">
        <f>COUNTIF('2. ROSC Active'!C2:C251,J21)</f>
        <v>0</v>
      </c>
    </row>
    <row r="22" spans="1:11" x14ac:dyDescent="0.3">
      <c r="J22" s="12" t="s">
        <v>34</v>
      </c>
      <c r="K22">
        <f>COUNTIF('2. ROSC Active'!C2:C251,J22)</f>
        <v>1</v>
      </c>
    </row>
    <row r="23" spans="1:11" x14ac:dyDescent="0.3">
      <c r="J23" s="12" t="s">
        <v>59</v>
      </c>
      <c r="K23">
        <f>COUNTIF('2. ROSC Active'!C2:C251,J23)</f>
        <v>0</v>
      </c>
    </row>
    <row r="24" spans="1:11" x14ac:dyDescent="0.3">
      <c r="J24" s="12" t="s">
        <v>44</v>
      </c>
      <c r="K24">
        <f>COUNTIF('2. ROSC Active'!C2:C251,J24)</f>
        <v>2</v>
      </c>
    </row>
    <row r="25" spans="1:11" x14ac:dyDescent="0.3">
      <c r="J25" s="12" t="s">
        <v>61</v>
      </c>
      <c r="K25">
        <f>COUNTIF('2. ROSC Active'!C2:C251,J25)</f>
        <v>1</v>
      </c>
    </row>
    <row r="26" spans="1:11" x14ac:dyDescent="0.3">
      <c r="J26" s="12" t="s">
        <v>46</v>
      </c>
      <c r="K26">
        <f>COUNTIF('2. ROSC Active'!C2:C251,J26)</f>
        <v>0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0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1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0</v>
      </c>
    </row>
    <row r="36" spans="10:11" x14ac:dyDescent="0.3">
      <c r="J36" s="12" t="s">
        <v>74</v>
      </c>
      <c r="K36">
        <f>COUNTIF('2. ROSC Active'!C2:C251,J36)</f>
        <v>1</v>
      </c>
    </row>
    <row r="37" spans="10:11" x14ac:dyDescent="0.3">
      <c r="J37" s="12" t="s">
        <v>66</v>
      </c>
      <c r="K37">
        <f>COUNTIF('2. ROSC Active'!C2:C251,J37)</f>
        <v>1</v>
      </c>
    </row>
    <row r="38" spans="10:11" x14ac:dyDescent="0.3">
      <c r="J38" s="12" t="s">
        <v>19</v>
      </c>
      <c r="K38">
        <f>COUNTIF('2. ROSC Active'!C2:C251,J38)</f>
        <v>4</v>
      </c>
    </row>
    <row r="39" spans="10:11" x14ac:dyDescent="0.3">
      <c r="J39" s="12" t="s">
        <v>20</v>
      </c>
      <c r="K39">
        <f>COUNTIF('2. ROSC Active'!C2:C251,J39)</f>
        <v>0</v>
      </c>
    </row>
    <row r="40" spans="10:11" x14ac:dyDescent="0.3">
      <c r="J40" s="12" t="s">
        <v>18</v>
      </c>
      <c r="K40">
        <f>COUNTIF('2. ROSC Active'!C2:C251,J40)</f>
        <v>0</v>
      </c>
    </row>
    <row r="41" spans="10:11" x14ac:dyDescent="0.3">
      <c r="J41" s="12" t="s">
        <v>72</v>
      </c>
      <c r="K41">
        <f>COUNTIF('2. ROSC Active'!C2:C251,J41)</f>
        <v>0</v>
      </c>
    </row>
    <row r="42" spans="10:11" x14ac:dyDescent="0.3">
      <c r="J42" s="12" t="s">
        <v>84</v>
      </c>
      <c r="K42">
        <f>COUNTIF('2. ROSC Active'!C2:C251,J42)</f>
        <v>2</v>
      </c>
    </row>
    <row r="43" spans="10:11" x14ac:dyDescent="0.3">
      <c r="J43" s="12" t="s">
        <v>81</v>
      </c>
      <c r="K43">
        <f>COUNTIF('2. ROSC Active'!C2:C251,J43)</f>
        <v>0</v>
      </c>
    </row>
    <row r="44" spans="10:11" x14ac:dyDescent="0.3">
      <c r="J44" s="12" t="s">
        <v>71</v>
      </c>
      <c r="K44">
        <f>COUNTIF('2. ROSC Active'!C2:C251,J44)</f>
        <v>1</v>
      </c>
    </row>
    <row r="45" spans="10:11" x14ac:dyDescent="0.3">
      <c r="J45" s="12" t="s">
        <v>80</v>
      </c>
      <c r="K45">
        <f>COUNTIF('2. ROSC Active'!C2:C251,J45)</f>
        <v>2</v>
      </c>
    </row>
    <row r="46" spans="10:11" x14ac:dyDescent="0.3">
      <c r="J46" s="12" t="s">
        <v>58</v>
      </c>
      <c r="K46">
        <f>COUNTIF('2. ROSC Active'!C2:C251,J46)</f>
        <v>2</v>
      </c>
    </row>
    <row r="47" spans="10:11" x14ac:dyDescent="0.3">
      <c r="J47" s="12" t="s">
        <v>32</v>
      </c>
      <c r="K47">
        <f>COUNTIF('2. ROSC Active'!C2:C251,J47)</f>
        <v>1</v>
      </c>
    </row>
    <row r="48" spans="10:11" x14ac:dyDescent="0.3">
      <c r="J48" s="12" t="s">
        <v>31</v>
      </c>
      <c r="K48">
        <f>COUNTIF('2. ROSC Active'!C2:C251,J48)</f>
        <v>4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0</v>
      </c>
    </row>
    <row r="52" spans="10:11" x14ac:dyDescent="0.3">
      <c r="J52" s="12" t="s">
        <v>53</v>
      </c>
      <c r="K52">
        <f>COUNTIF('2. ROSC Active'!C2:C251,J52)</f>
        <v>1</v>
      </c>
    </row>
    <row r="53" spans="10:11" x14ac:dyDescent="0.3">
      <c r="J53" s="12" t="s">
        <v>65</v>
      </c>
      <c r="K53">
        <f>COUNTIF('2. ROSC Active'!C2:C251,J53)</f>
        <v>1</v>
      </c>
    </row>
    <row r="55" spans="10:11" x14ac:dyDescent="0.3">
      <c r="J55" s="12" t="s">
        <v>88</v>
      </c>
      <c r="K55">
        <f>SUM(K2:K53)</f>
        <v>35</v>
      </c>
    </row>
    <row r="56" spans="10:11" x14ac:dyDescent="0.3">
      <c r="J56" s="12" t="s">
        <v>87</v>
      </c>
      <c r="K56">
        <f>COUNTIF(K2:K53, "&gt;0")</f>
        <v>24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06AD80-5D40-4B5B-9B24-EF77B8E652F4}"/>
</file>

<file path=customXml/itemProps2.xml><?xml version="1.0" encoding="utf-8"?>
<ds:datastoreItem xmlns:ds="http://schemas.openxmlformats.org/officeDocument/2006/customXml" ds:itemID="{1ABD43EF-2874-49FE-8275-874DC9810EB4}"/>
</file>

<file path=customXml/itemProps3.xml><?xml version="1.0" encoding="utf-8"?>
<ds:datastoreItem xmlns:ds="http://schemas.openxmlformats.org/officeDocument/2006/customXml" ds:itemID="{7131BCA5-7FE4-4E06-905C-2D3C9B92DB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Jeff McFadden</cp:lastModifiedBy>
  <cp:lastPrinted>2022-06-10T23:39:20Z</cp:lastPrinted>
  <dcterms:created xsi:type="dcterms:W3CDTF">2022-05-19T17:55:56Z</dcterms:created>
  <dcterms:modified xsi:type="dcterms:W3CDTF">2025-07-22T14:34:35Z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