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entral Prevention\ROSC-Livingston\FY26 Deliverables\Membership Rosters\"/>
    </mc:Choice>
  </mc:AlternateContent>
  <xr:revisionPtr revIDLastSave="0" documentId="13_ncr:1_{B1D72379-F3A6-4012-9B50-322CB9D2E5D5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<sst xmlns="http://schemas.openxmlformats.org/spreadsheetml/2006/main" count="214" uniqueCount="140">
  <si>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</si>
  <si>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</si>
  <si>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</si>
  <si>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</si>
  <si>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</si>
  <si>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</si>
  <si>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</si>
  <si>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</si>
  <si>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</si>
  <si>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</si>
  <si>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</si>
  <si>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</si>
  <si>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</si>
  <si>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</si>
  <si>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</si>
  <si>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</si>
  <si>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</si>
  <si>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</si>
  <si>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</si>
  <si>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</si>
  <si>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</si>
  <si>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</si>
  <si>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</si>
  <si>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</si>
  <si>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</si>
  <si>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</si>
  <si>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</si>
  <si>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</si>
  <si>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</si>
  <si>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</si>
  <si>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</si>
  <si>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</si>
  <si>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</si>
  <si>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</si>
  <si>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</si>
  <si>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</si>
  <si>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</si>
  <si>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</si>
  <si>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</si>
  <si>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</si>
  <si>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</si>
  <si>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</si>
  <si>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</si>
  <si>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</si>
  <si>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</si>
  <si>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</si>
  <si>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</si>
  <si>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</si>
  <si>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</si>
  <si>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</si>
  <si>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</si>
  <si>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</si>
  <si>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</si>
  <si>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</si>
  <si>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</si>
  <si>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</si>
  <si>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</si>
  <si>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</si>
  <si>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</si>
  <si>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</si>
  <si>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</si>
  <si>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</si>
  <si>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</si>
  <si>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</si>
  <si>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</si>
  <si>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</si>
  <si>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</si>
  <si>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</si>
  <si>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</si>
  <si>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</si>
  <si>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</si>
  <si>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</si>
  <si>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</si>
  <si>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</si>
  <si>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</si>
  <si>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</si>
  <si>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</si>
  <si>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</si>
  <si>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</si>
  <si>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</si>
  <si>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</si>
  <si>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</si>
  <si>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</si>
  <si>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</si>
  <si>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</si>
  <si>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</si>
  <si>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</si>
  <si>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</si>
  <si>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</si>
  <si>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</si>
  <si>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</si>
  <si>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</si>
  <si>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</si>
  <si>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</si>
  <si>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</si>
  <si>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</si>
  <si>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</si>
  <si>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</si>
  <si>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</si>
  <si>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</si>
  <si>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</si>
  <si>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</si>
  <si>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John Schneider*</t>
  </si>
  <si>
    <t>*Livingston County ROSC (Chestnut, Lead Agency)</t>
  </si>
  <si>
    <t>Kari Knapp</t>
  </si>
  <si>
    <t>Chestnut Health Systems (Fiscal/Lead Agency)</t>
  </si>
  <si>
    <t>Caitlyn Chagoya</t>
  </si>
  <si>
    <t>IHR Counseling Services</t>
  </si>
  <si>
    <t>Melissa Johnson</t>
  </si>
  <si>
    <t>LIFE Center for Independent Living</t>
  </si>
  <si>
    <t>Teresa Deimer</t>
  </si>
  <si>
    <t>Institute for Human Resources (IHR)</t>
  </si>
  <si>
    <t>Chrystal Little</t>
  </si>
  <si>
    <t>Livingston County Health Department</t>
  </si>
  <si>
    <t>Clare Spires</t>
  </si>
  <si>
    <t>OSF Healthcare</t>
  </si>
  <si>
    <t>Mariah</t>
  </si>
  <si>
    <t>Synergy Home Care</t>
  </si>
  <si>
    <t>Madalyn Lane</t>
  </si>
  <si>
    <t xml:space="preserve">Livingston County Probation </t>
  </si>
  <si>
    <t>Tim Jenkins</t>
  </si>
  <si>
    <t>Futures Unlimited</t>
  </si>
  <si>
    <t>Sheriff Ryan Bohm</t>
  </si>
  <si>
    <t>Livingston County Sheriff</t>
  </si>
  <si>
    <t>Abby Behrens</t>
  </si>
  <si>
    <t>Shannon Lawler</t>
  </si>
  <si>
    <t>Heartland Head Start</t>
  </si>
  <si>
    <t>Makayla Carlson</t>
  </si>
  <si>
    <t>Chestnut Health Systems-Intern</t>
  </si>
  <si>
    <t>Alisa Ndorongo-Fall</t>
  </si>
  <si>
    <t>DRS</t>
  </si>
  <si>
    <t>Lauren Michalski</t>
  </si>
  <si>
    <t>Safe Journeys</t>
  </si>
  <si>
    <t>Marco Chagoya</t>
  </si>
  <si>
    <t>Kaylyn Rellihan</t>
  </si>
  <si>
    <t>Center for Youth and Family Solutions</t>
  </si>
  <si>
    <t>Deb Howard</t>
  </si>
  <si>
    <t>United Way of Livingston County</t>
  </si>
  <si>
    <t>Mara Schwartz</t>
  </si>
  <si>
    <t>Prevent Child Abuse Illinois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</si>
</sst>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/>
    </row>
    <row r="2" spans="1:2" ht="33" customHeight="1" x14ac:dyDescent="0.3">
      <c r="A2" s="2" t="s">
        <v>2</v>
      </c>
      <c r="B2" s="14"/>
    </row>
    <row r="3" spans="1:2" ht="33" customHeight="1" x14ac:dyDescent="0.3">
      <c r="A3" s="5" t="s">
        <v>3</v>
      </c>
      <c r="B3" s="13"/>
    </row>
    <row r="4" spans="1:2" ht="33" customHeight="1" x14ac:dyDescent="0.3">
      <c r="A4" s="2" t="s">
        <v>13</v>
      </c>
      <c r="B4" s="14"/>
    </row>
    <row r="5" spans="1:2" ht="33" customHeight="1" x14ac:dyDescent="0.3">
      <c r="A5" s="5" t="s">
        <v>14</v>
      </c>
      <c r="B5" s="13"/>
    </row>
    <row r="6" spans="1:2" ht="33" customHeight="1" x14ac:dyDescent="0.3">
      <c r="A6" s="2" t="s">
        <v>15</v>
      </c>
      <c r="B6" s="14"/>
    </row>
    <row r="7" spans="1:2" ht="33" customHeight="1" x14ac:dyDescent="0.3">
      <c r="A7" s="5" t="s">
        <v>12</v>
      </c>
      <c r="B7" s="13"/>
    </row>
    <row r="8" spans="1:2" ht="33" customHeight="1" x14ac:dyDescent="0.3">
      <c r="A8" s="3" t="s">
        <v>11</v>
      </c>
      <c r="B8" s="14"/>
    </row>
    <row r="9" spans="1:2" ht="33" customHeight="1" x14ac:dyDescent="0.3">
      <c r="A9" s="5" t="s">
        <v>4</v>
      </c>
      <c r="B9" s="13"/>
    </row>
    <row r="10" spans="1:2" ht="33" customHeight="1" x14ac:dyDescent="0.3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F15" sqref="F15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47.4" thickBot="1" x14ac:dyDescent="0.35">
      <c r="A2" s="16" t="s">
        <v>102</v>
      </c>
      <c r="B2" s="18">
        <v>44484</v>
      </c>
      <c r="C2" s="24" t="s">
        <v>74</v>
      </c>
      <c r="D2" s="16" t="s">
        <v>103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/>
    </row>
    <row r="3" spans="1:18" ht="47.4" thickBot="1" x14ac:dyDescent="0.35">
      <c r="A3" s="16" t="s">
        <v>104</v>
      </c>
      <c r="B3" s="18">
        <v>44696</v>
      </c>
      <c r="C3" s="24" t="s">
        <v>31</v>
      </c>
      <c r="D3" s="16" t="s">
        <v>105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31.8" thickBot="1" x14ac:dyDescent="0.35">
      <c r="A4" s="16" t="s">
        <v>106</v>
      </c>
      <c r="B4" s="18">
        <v>45386</v>
      </c>
      <c r="C4" s="24" t="s">
        <v>31</v>
      </c>
      <c r="D4" s="16" t="s">
        <v>107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31.8" thickBot="1" x14ac:dyDescent="0.35">
      <c r="A5" s="16" t="s">
        <v>108</v>
      </c>
      <c r="B5" s="18">
        <v>45292</v>
      </c>
      <c r="C5" s="24" t="s">
        <v>81</v>
      </c>
      <c r="D5" s="16" t="s">
        <v>109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31.8" thickBot="1" x14ac:dyDescent="0.35">
      <c r="A6" s="16" t="s">
        <v>110</v>
      </c>
      <c r="B6" s="18">
        <v>44484</v>
      </c>
      <c r="C6" s="24" t="s">
        <v>81</v>
      </c>
      <c r="D6" s="16" t="s">
        <v>111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1.8" thickBot="1" x14ac:dyDescent="0.35">
      <c r="A7" s="16" t="s">
        <v>112</v>
      </c>
      <c r="B7" s="18">
        <v>45447</v>
      </c>
      <c r="C7" s="24" t="s">
        <v>35</v>
      </c>
      <c r="D7" s="16" t="s">
        <v>113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16.2" thickBot="1" x14ac:dyDescent="0.35">
      <c r="A8" s="16" t="s">
        <v>114</v>
      </c>
      <c r="B8" s="18">
        <v>45722</v>
      </c>
      <c r="C8" s="24" t="s">
        <v>40</v>
      </c>
      <c r="D8" s="16" t="s">
        <v>115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/>
    </row>
    <row r="9" spans="1:18" ht="31.8" thickBot="1" x14ac:dyDescent="0.35">
      <c r="A9" s="16" t="s">
        <v>116</v>
      </c>
      <c r="B9" s="18">
        <v>45848</v>
      </c>
      <c r="C9" s="24" t="s">
        <v>81</v>
      </c>
      <c r="D9" s="16" t="s">
        <v>117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1.8" thickBot="1" x14ac:dyDescent="0.35">
      <c r="A10" s="16" t="s">
        <v>118</v>
      </c>
      <c r="B10" s="18">
        <v>45484</v>
      </c>
      <c r="C10" s="24" t="s">
        <v>46</v>
      </c>
      <c r="D10" s="16" t="s">
        <v>119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16.2" thickBot="1" x14ac:dyDescent="0.35">
      <c r="A11" s="16" t="s">
        <v>120</v>
      </c>
      <c r="B11" s="18">
        <v>45693</v>
      </c>
      <c r="C11" s="24" t="s">
        <v>65</v>
      </c>
      <c r="D11" s="16" t="s">
        <v>121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1.8" thickBot="1" x14ac:dyDescent="0.35">
      <c r="A12" s="16" t="s">
        <v>122</v>
      </c>
      <c r="B12" s="18">
        <v>44788</v>
      </c>
      <c r="C12" s="24" t="s">
        <v>38</v>
      </c>
      <c r="D12" s="16" t="s">
        <v>123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31.8" thickBot="1" x14ac:dyDescent="0.35">
      <c r="A13" s="16" t="s">
        <v>124</v>
      </c>
      <c r="B13" s="18">
        <v>44484</v>
      </c>
      <c r="C13" s="24" t="s">
        <v>65</v>
      </c>
      <c r="D13" s="16" t="s">
        <v>139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/>
    </row>
    <row r="14" spans="1:18" ht="16.2" thickBot="1" x14ac:dyDescent="0.35">
      <c r="A14" s="16" t="s">
        <v>125</v>
      </c>
      <c r="B14" s="18">
        <v>45694</v>
      </c>
      <c r="C14" s="24" t="s">
        <v>65</v>
      </c>
      <c r="D14" s="16" t="s">
        <v>126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31.8" thickBot="1" x14ac:dyDescent="0.35">
      <c r="A15" s="16" t="s">
        <v>127</v>
      </c>
      <c r="B15" s="18">
        <v>45813</v>
      </c>
      <c r="C15" s="24" t="s">
        <v>81</v>
      </c>
      <c r="D15" s="16" t="s">
        <v>128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47.4" thickBot="1" x14ac:dyDescent="0.35">
      <c r="A16" s="16" t="s">
        <v>136</v>
      </c>
      <c r="B16" s="18">
        <v>44484</v>
      </c>
      <c r="C16" s="24" t="s">
        <v>71</v>
      </c>
      <c r="D16" s="16" t="s">
        <v>137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16.2" thickBot="1" x14ac:dyDescent="0.35">
      <c r="A17" s="16" t="s">
        <v>129</v>
      </c>
      <c r="B17" s="18">
        <v>45722</v>
      </c>
      <c r="C17" s="24" t="s">
        <v>59</v>
      </c>
      <c r="D17" s="16" t="s">
        <v>130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31.8" thickBot="1" x14ac:dyDescent="0.35">
      <c r="A18" s="16" t="s">
        <v>131</v>
      </c>
      <c r="B18" s="18">
        <v>45200</v>
      </c>
      <c r="C18" s="24" t="s">
        <v>80</v>
      </c>
      <c r="D18" s="16" t="s">
        <v>132</v>
      </c>
      <c r="E18" s="1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/>
    </row>
    <row r="19" spans="1:18" ht="31.8" thickBot="1" x14ac:dyDescent="0.35">
      <c r="A19" s="16" t="s">
        <v>133</v>
      </c>
      <c r="B19" s="18">
        <v>45386</v>
      </c>
      <c r="C19" s="24" t="s">
        <v>80</v>
      </c>
      <c r="D19" s="16" t="s">
        <v>132</v>
      </c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31.8" thickBot="1" x14ac:dyDescent="0.35">
      <c r="A20" s="16" t="s">
        <v>134</v>
      </c>
      <c r="B20" s="18">
        <v>45693</v>
      </c>
      <c r="C20" s="24" t="s">
        <v>65</v>
      </c>
      <c r="D20" s="16" t="s">
        <v>135</v>
      </c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31.8" thickBot="1" x14ac:dyDescent="0.35">
      <c r="A21" s="16" t="s">
        <v>138</v>
      </c>
      <c r="B21" s="18">
        <v>45848</v>
      </c>
      <c r="C21" s="24" t="s">
        <v>80</v>
      </c>
      <c r="D21" s="16" t="s">
        <v>132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16.2" thickBot="1" x14ac:dyDescent="0.3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2" thickBot="1" x14ac:dyDescent="0.3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2" thickBot="1" x14ac:dyDescent="0.3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2" thickBot="1" x14ac:dyDescent="0.3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2" thickBot="1" x14ac:dyDescent="0.3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2" thickBot="1" x14ac:dyDescent="0.3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2" thickBot="1" x14ac:dyDescent="0.3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2" thickBot="1" x14ac:dyDescent="0.3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2" thickBot="1" x14ac:dyDescent="0.3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2" thickBot="1" x14ac:dyDescent="0.3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2" thickBot="1" x14ac:dyDescent="0.3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2" thickBot="1" x14ac:dyDescent="0.3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2" thickBot="1" x14ac:dyDescent="0.3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2" thickBot="1" x14ac:dyDescent="0.3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2" thickBot="1" x14ac:dyDescent="0.3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2" thickBot="1" x14ac:dyDescent="0.3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2" thickBot="1" x14ac:dyDescent="0.3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1</v>
      </c>
    </row>
    <row r="21" spans="1:11" x14ac:dyDescent="0.3">
      <c r="J21" s="12" t="s">
        <v>40</v>
      </c>
      <c r="K21">
        <f>COUNTIF('2. ROSC Active'!C2:C251,J21)</f>
        <v>1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59</v>
      </c>
      <c r="K23">
        <f>COUNTIF('2. ROSC Active'!C2:C251,J23)</f>
        <v>1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61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1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1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0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1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0</v>
      </c>
    </row>
    <row r="39" spans="10:11" x14ac:dyDescent="0.3">
      <c r="J39" s="12" t="s">
        <v>20</v>
      </c>
      <c r="K39">
        <f>COUNTIF('2. ROSC Active'!C2:C251,J39)</f>
        <v>0</v>
      </c>
    </row>
    <row r="40" spans="10:11" x14ac:dyDescent="0.3">
      <c r="J40" s="12" t="s">
        <v>18</v>
      </c>
      <c r="K40">
        <f>COUNTIF('2. ROSC Active'!C2:C251,J40)</f>
        <v>0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0</v>
      </c>
    </row>
    <row r="43" spans="10:11" x14ac:dyDescent="0.3">
      <c r="J43" s="12" t="s">
        <v>81</v>
      </c>
      <c r="K43">
        <f>COUNTIF('2. ROSC Active'!C2:C251,J43)</f>
        <v>4</v>
      </c>
    </row>
    <row r="44" spans="10:11" x14ac:dyDescent="0.3">
      <c r="J44" s="12" t="s">
        <v>71</v>
      </c>
      <c r="K44">
        <f>COUNTIF('2. ROSC Active'!C2:C251,J44)</f>
        <v>1</v>
      </c>
    </row>
    <row r="45" spans="10:11" x14ac:dyDescent="0.3">
      <c r="J45" s="12" t="s">
        <v>80</v>
      </c>
      <c r="K45">
        <f>COUNTIF('2. ROSC Active'!C2:C251,J45)</f>
        <v>3</v>
      </c>
    </row>
    <row r="46" spans="10:11" x14ac:dyDescent="0.3">
      <c r="J46" s="12" t="s">
        <v>58</v>
      </c>
      <c r="K46">
        <f>COUNTIF('2. ROSC Active'!C2:C251,J46)</f>
        <v>0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2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0</v>
      </c>
    </row>
    <row r="53" spans="10:11" x14ac:dyDescent="0.3">
      <c r="J53" s="12" t="s">
        <v>65</v>
      </c>
      <c r="K53">
        <f>COUNTIF('2. ROSC Active'!C2:C251,J53)</f>
        <v>4</v>
      </c>
    </row>
    <row r="55" spans="10:11" x14ac:dyDescent="0.3">
      <c r="J55" s="12" t="s">
        <v>88</v>
      </c>
      <c r="K55">
        <f>SUM(K2:K53)</f>
        <v>20</v>
      </c>
    </row>
    <row r="56" spans="10:11" x14ac:dyDescent="0.3">
      <c r="J56" s="12" t="s">
        <v>87</v>
      </c>
      <c r="K56">
        <f>COUNTIF(K2:K53, "&gt;0")</f>
        <v>11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3F137C-CC77-45B3-BAC6-3C1832749A67}"/>
</file>

<file path=customXml/itemProps2.xml><?xml version="1.0" encoding="utf-8"?>
<ds:datastoreItem xmlns:ds="http://schemas.openxmlformats.org/officeDocument/2006/customXml" ds:itemID="{51591583-D2CA-428F-BF30-540CA6C523B7}"/>
</file>

<file path=customXml/itemProps3.xml><?xml version="1.0" encoding="utf-8"?>
<ds:datastoreItem xmlns:ds="http://schemas.openxmlformats.org/officeDocument/2006/customXml" ds:itemID="{CACEDE02-37FA-4675-BFFA-9014B9CF0F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Grace C. Irvin</cp:lastModifiedBy>
  <cp:lastPrinted>2022-06-10T23:39:20Z</cp:lastPrinted>
  <dcterms:created xsi:type="dcterms:W3CDTF">2022-05-19T17:55:56Z</dcterms:created>
  <dcterms:modified xsi:type="dcterms:W3CDTF">2025-07-28T21:59:20Z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