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lark\Documents\"/>
    </mc:Choice>
  </mc:AlternateContent>
  <xr:revisionPtr revIDLastSave="0" documentId="8_{9561BDFA-C128-4106-A18A-3EEC71084A2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<sst xmlns="http://schemas.openxmlformats.org/spreadsheetml/2006/main" count="228" uniqueCount="146">
  <si>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</si>
  <si>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</si>
  <si>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</si>
  <si>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</si>
  <si>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</si>
  <si>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</si>
  <si>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</si>
  <si>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</si>
  <si>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</si>
  <si>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</si>
  <si>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</si>
  <si>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</si>
  <si>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</si>
  <si>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</si>
  <si>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</si>
  <si>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</si>
  <si>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</si>
  <si>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</si>
  <si>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</si>
  <si>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</si>
  <si>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</si>
  <si>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</si>
  <si>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</si>
  <si>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</si>
  <si>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</si>
  <si>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</si>
  <si>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</si>
  <si>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</si>
  <si>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</si>
  <si>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</si>
  <si>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</si>
  <si>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</si>
  <si>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</si>
  <si>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</si>
  <si>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</si>
  <si>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</si>
  <si>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</si>
  <si>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</si>
  <si>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</si>
  <si>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</si>
  <si>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</si>
  <si>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</si>
  <si>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</si>
  <si>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</si>
  <si>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</si>
  <si>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</si>
  <si>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</si>
  <si>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</si>
  <si>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</si>
  <si>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</si>
  <si>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</si>
  <si>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</si>
  <si>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</si>
  <si>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</si>
  <si>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</si>
  <si>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</si>
  <si>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</si>
  <si>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</si>
  <si>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</si>
  <si>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</si>
  <si>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</si>
  <si>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</si>
  <si>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</si>
  <si>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</si>
  <si>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</si>
  <si>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</si>
  <si>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</si>
  <si>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</si>
  <si>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</si>
  <si>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</si>
  <si>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</si>
  <si>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</si>
  <si>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</si>
  <si>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</si>
  <si>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</si>
  <si>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</si>
  <si>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</si>
  <si>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</si>
  <si>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</si>
  <si>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</si>
  <si>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</si>
  <si>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</si>
  <si>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</si>
  <si>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</si>
  <si>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</si>
  <si>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</si>
  <si>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</si>
  <si>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</si>
  <si>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</si>
  <si>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</si>
  <si>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</si>
  <si>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</si>
  <si>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</si>
  <si>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</si>
  <si>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</si>
  <si>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</si>
  <si>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</si>
  <si>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</si>
  <si>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</si>
  <si>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</si>
  <si>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</si>
  <si>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</si>
  <si>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 xml:space="preserve">Rebecca Comstock </t>
  </si>
  <si>
    <t>FY 24</t>
  </si>
  <si>
    <t>DOVE</t>
  </si>
  <si>
    <t xml:space="preserve">Michelle Eaton </t>
  </si>
  <si>
    <t>FY 23</t>
  </si>
  <si>
    <t>Hour House Prevention</t>
  </si>
  <si>
    <t xml:space="preserve">Krisitin Davis </t>
  </si>
  <si>
    <t>Family Guidance Center</t>
  </si>
  <si>
    <t xml:space="preserve">Nathan Nichols </t>
  </si>
  <si>
    <t xml:space="preserve">Central Illinois Public Transit </t>
  </si>
  <si>
    <t xml:space="preserve">Dawn Adrian </t>
  </si>
  <si>
    <t>Family Life Center</t>
  </si>
  <si>
    <t xml:space="preserve">Teagan Shull </t>
  </si>
  <si>
    <t xml:space="preserve">Heritage Behavioral Health </t>
  </si>
  <si>
    <t xml:space="preserve">Carrie McKinzie </t>
  </si>
  <si>
    <t>Gateway Foundation</t>
  </si>
  <si>
    <t xml:space="preserve">Grant Wade </t>
  </si>
  <si>
    <t xml:space="preserve">FY 25 </t>
  </si>
  <si>
    <t xml:space="preserve">Sullivan First Christian Church </t>
  </si>
  <si>
    <t xml:space="preserve">Jodi Trussel </t>
  </si>
  <si>
    <t xml:space="preserve">Moultrie County Jail Administrator </t>
  </si>
  <si>
    <t xml:space="preserve">Tera Couve </t>
  </si>
  <si>
    <t xml:space="preserve">Celebrate Recovery </t>
  </si>
  <si>
    <t xml:space="preserve">Justin Couve </t>
  </si>
  <si>
    <t xml:space="preserve">Camille Gordon </t>
  </si>
  <si>
    <t>HOPE</t>
  </si>
  <si>
    <t xml:space="preserve">Jenna  Hays </t>
  </si>
  <si>
    <t xml:space="preserve">ROSC Program Coordinator/ Hour House </t>
  </si>
  <si>
    <t xml:space="preserve">Johanna Gonzalez </t>
  </si>
  <si>
    <t>Division of Behavioral Health and Recovery.</t>
  </si>
  <si>
    <t xml:space="preserve">Kandis Mills </t>
  </si>
  <si>
    <t>ROSC Recovery Navigator</t>
  </si>
  <si>
    <t xml:space="preserve">Heather Myers </t>
  </si>
  <si>
    <t>Supportive Services for Veteran Families</t>
  </si>
  <si>
    <t>Moultrie County ROSC</t>
  </si>
  <si>
    <t>Hour House</t>
  </si>
  <si>
    <t>635 Division St. Charleston, IL 61920</t>
  </si>
  <si>
    <t>Skylar Miller</t>
  </si>
  <si>
    <t>217-512-3517</t>
  </si>
  <si>
    <t>skylark@hourhouserecovery.org</t>
  </si>
  <si>
    <t>Jenna Hays</t>
  </si>
  <si>
    <t>Moultrie County</t>
  </si>
  <si>
    <t>Region 4</t>
  </si>
  <si>
    <t>jennah@hourhouserecovery.org 217-549-5362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</si>
</sst>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8" sqref="B8"/>
    </sheetView>
  </sheetViews>
  <sheetFormatPr defaultRowHeight="15.75" x14ac:dyDescent="0.25"/>
  <cols>
    <col min="1" max="1" width="46.625" customWidth="1"/>
    <col min="2" max="2" width="53.75" customWidth="1"/>
  </cols>
  <sheetData>
    <row r="1" spans="1:2" ht="33" customHeight="1" x14ac:dyDescent="0.25">
      <c r="A1" s="5" t="s">
        <v>1</v>
      </c>
      <c r="B1" s="13" t="s">
        <v>136</v>
      </c>
    </row>
    <row r="2" spans="1:2" ht="33" customHeight="1" x14ac:dyDescent="0.25">
      <c r="A2" s="2" t="s">
        <v>2</v>
      </c>
      <c r="B2" s="14" t="s">
        <v>137</v>
      </c>
    </row>
    <row r="3" spans="1:2" ht="33" customHeight="1" x14ac:dyDescent="0.25">
      <c r="A3" s="5" t="s">
        <v>3</v>
      </c>
      <c r="B3" s="13" t="s">
        <v>138</v>
      </c>
    </row>
    <row r="4" spans="1:2" ht="33" customHeight="1" x14ac:dyDescent="0.25">
      <c r="A4" s="2" t="s">
        <v>13</v>
      </c>
      <c r="B4" s="14" t="s">
        <v>139</v>
      </c>
    </row>
    <row r="5" spans="1:2" ht="33" customHeight="1" x14ac:dyDescent="0.25">
      <c r="A5" s="5" t="s">
        <v>14</v>
      </c>
      <c r="B5" s="13" t="s">
        <v>140</v>
      </c>
    </row>
    <row r="6" spans="1:2" ht="33" customHeight="1" x14ac:dyDescent="0.25">
      <c r="A6" s="2" t="s">
        <v>15</v>
      </c>
      <c r="B6" s="14" t="s">
        <v>141</v>
      </c>
    </row>
    <row r="7" spans="1:2" ht="33" customHeight="1" x14ac:dyDescent="0.25">
      <c r="A7" s="5" t="s">
        <v>12</v>
      </c>
      <c r="B7" s="13" t="s">
        <v>142</v>
      </c>
    </row>
    <row r="8" spans="1:2" ht="33" customHeight="1" x14ac:dyDescent="0.25">
      <c r="A8" s="3" t="s">
        <v>11</v>
      </c>
      <c r="B8" s="14" t="s">
        <v>145</v>
      </c>
    </row>
    <row r="9" spans="1:2" ht="33" customHeight="1" x14ac:dyDescent="0.25">
      <c r="A9" s="5" t="s">
        <v>4</v>
      </c>
      <c r="B9" s="13" t="s">
        <v>143</v>
      </c>
    </row>
    <row r="10" spans="1:2" ht="33" customHeight="1" x14ac:dyDescent="0.25">
      <c r="A10" s="2" t="s">
        <v>5</v>
      </c>
      <c r="B10" s="14" t="s">
        <v>144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opLeftCell="A10" workbookViewId="0">
      <selection activeCell="E10" sqref="E10"/>
    </sheetView>
  </sheetViews>
  <sheetFormatPr defaultRowHeight="15.75" x14ac:dyDescent="0.25"/>
  <cols>
    <col min="1" max="1" width="27" style="17" customWidth="1"/>
    <col min="2" max="2" width="12.875" style="19" customWidth="1"/>
    <col min="3" max="3" width="20.375" style="19" customWidth="1"/>
    <col min="4" max="4" width="21.375" style="19" customWidth="1"/>
    <col min="5" max="5" width="6.875" style="19" customWidth="1"/>
    <col min="6" max="6" width="7.375" style="19" customWidth="1"/>
    <col min="7" max="8" width="7.125" style="19" customWidth="1"/>
    <col min="9" max="9" width="7.25" style="19" customWidth="1"/>
    <col min="10" max="10" width="7.5" style="19" customWidth="1"/>
    <col min="11" max="11" width="7.375" style="19" customWidth="1"/>
    <col min="12" max="13" width="8.125" style="19" customWidth="1"/>
    <col min="14" max="14" width="8" style="19" customWidth="1"/>
    <col min="15" max="16" width="8.125" style="19" customWidth="1"/>
    <col min="17" max="17" width="9.5" customWidth="1"/>
    <col min="18" max="18" width="22" style="19" customWidth="1"/>
  </cols>
  <sheetData>
    <row r="1" spans="1:18" ht="64.5" thickTop="1" thickBot="1" x14ac:dyDescent="0.3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2.25" thickBot="1" x14ac:dyDescent="0.3">
      <c r="A2" s="16" t="s">
        <v>102</v>
      </c>
      <c r="B2" s="18" t="s">
        <v>103</v>
      </c>
      <c r="C2" s="24" t="s">
        <v>80</v>
      </c>
      <c r="D2" s="16" t="s">
        <v>104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0</v>
      </c>
      <c r="R2" s="25"/>
    </row>
    <row r="3" spans="1:18" ht="16.5" thickBot="1" x14ac:dyDescent="0.3">
      <c r="A3" s="16" t="s">
        <v>105</v>
      </c>
      <c r="B3" s="18" t="s">
        <v>106</v>
      </c>
      <c r="C3" s="24" t="s">
        <v>62</v>
      </c>
      <c r="D3" s="16" t="s">
        <v>107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0</v>
      </c>
      <c r="R3" s="25"/>
    </row>
    <row r="4" spans="1:18" ht="32.25" thickBot="1" x14ac:dyDescent="0.3">
      <c r="A4" s="16" t="s">
        <v>108</v>
      </c>
      <c r="B4" s="18" t="s">
        <v>106</v>
      </c>
      <c r="C4" s="24" t="s">
        <v>81</v>
      </c>
      <c r="D4" s="16" t="s">
        <v>109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32.25" thickBot="1" x14ac:dyDescent="0.3">
      <c r="A5" s="16" t="s">
        <v>110</v>
      </c>
      <c r="B5" s="18" t="s">
        <v>106</v>
      </c>
      <c r="C5" s="24" t="s">
        <v>81</v>
      </c>
      <c r="D5" s="16" t="s">
        <v>111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32.25" thickBot="1" x14ac:dyDescent="0.3">
      <c r="A6" s="16" t="s">
        <v>112</v>
      </c>
      <c r="B6" s="18" t="s">
        <v>103</v>
      </c>
      <c r="C6" s="24" t="s">
        <v>81</v>
      </c>
      <c r="D6" s="16" t="s">
        <v>113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0</v>
      </c>
      <c r="R6" s="25"/>
    </row>
    <row r="7" spans="1:18" ht="32.25" thickBot="1" x14ac:dyDescent="0.3">
      <c r="A7" s="16" t="s">
        <v>114</v>
      </c>
      <c r="B7" s="18" t="s">
        <v>106</v>
      </c>
      <c r="C7" s="24" t="s">
        <v>31</v>
      </c>
      <c r="D7" s="16" t="s">
        <v>115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32.25" thickBot="1" x14ac:dyDescent="0.3">
      <c r="A8" s="16" t="s">
        <v>116</v>
      </c>
      <c r="B8" s="18" t="s">
        <v>106</v>
      </c>
      <c r="C8" s="24" t="s">
        <v>31</v>
      </c>
      <c r="D8" s="16" t="s">
        <v>117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32.25" thickBot="1" x14ac:dyDescent="0.3">
      <c r="A9" s="16" t="s">
        <v>118</v>
      </c>
      <c r="B9" s="18" t="s">
        <v>119</v>
      </c>
      <c r="C9" s="24" t="s">
        <v>22</v>
      </c>
      <c r="D9" s="16" t="s">
        <v>120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32.25" thickBot="1" x14ac:dyDescent="0.3">
      <c r="A10" s="16" t="s">
        <v>121</v>
      </c>
      <c r="B10" s="18" t="s">
        <v>103</v>
      </c>
      <c r="C10" s="24" t="s">
        <v>38</v>
      </c>
      <c r="D10" s="16" t="s">
        <v>122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6.5" thickBot="1" x14ac:dyDescent="0.3">
      <c r="A11" s="16" t="s">
        <v>123</v>
      </c>
      <c r="B11" s="18" t="s">
        <v>119</v>
      </c>
      <c r="C11" s="24" t="s">
        <v>76</v>
      </c>
      <c r="D11" s="16" t="s">
        <v>124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6.5" thickBot="1" x14ac:dyDescent="0.3">
      <c r="A12" s="16" t="s">
        <v>125</v>
      </c>
      <c r="B12" s="18" t="s">
        <v>119</v>
      </c>
      <c r="C12" s="24" t="s">
        <v>74</v>
      </c>
      <c r="D12" s="16" t="s">
        <v>124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32.25" thickBot="1" x14ac:dyDescent="0.3">
      <c r="A13" s="16" t="s">
        <v>126</v>
      </c>
      <c r="B13" s="18" t="s">
        <v>106</v>
      </c>
      <c r="C13" s="24" t="s">
        <v>80</v>
      </c>
      <c r="D13" s="16" t="s">
        <v>127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48" thickBot="1" x14ac:dyDescent="0.3">
      <c r="A14" s="16" t="s">
        <v>128</v>
      </c>
      <c r="B14" s="18" t="s">
        <v>106</v>
      </c>
      <c r="C14" s="24" t="s">
        <v>58</v>
      </c>
      <c r="D14" s="16" t="s">
        <v>129</v>
      </c>
      <c r="E14" s="15">
        <v>1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1</v>
      </c>
      <c r="R14" s="25"/>
    </row>
    <row r="15" spans="1:18" ht="32.25" thickBot="1" x14ac:dyDescent="0.3">
      <c r="A15" s="16" t="s">
        <v>130</v>
      </c>
      <c r="B15" s="18" t="s">
        <v>103</v>
      </c>
      <c r="C15" s="24" t="s">
        <v>81</v>
      </c>
      <c r="D15" s="16" t="s">
        <v>131</v>
      </c>
      <c r="E15" s="15">
        <v>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1</v>
      </c>
      <c r="R15" s="25"/>
    </row>
    <row r="16" spans="1:18" ht="32.25" thickBot="1" x14ac:dyDescent="0.3">
      <c r="A16" s="16" t="s">
        <v>132</v>
      </c>
      <c r="B16" s="18" t="s">
        <v>119</v>
      </c>
      <c r="C16" s="24" t="s">
        <v>63</v>
      </c>
      <c r="D16" s="16" t="s">
        <v>133</v>
      </c>
      <c r="E16" s="15">
        <v>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1</v>
      </c>
      <c r="R16" s="25"/>
    </row>
    <row r="17" spans="1:18" ht="48" thickBot="1" x14ac:dyDescent="0.3">
      <c r="A17" s="16" t="s">
        <v>134</v>
      </c>
      <c r="B17" s="18" t="s">
        <v>119</v>
      </c>
      <c r="C17" s="24" t="s">
        <v>71</v>
      </c>
      <c r="D17" s="16" t="s">
        <v>135</v>
      </c>
      <c r="E17" s="15">
        <v>1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1</v>
      </c>
      <c r="R17" s="25"/>
    </row>
    <row r="18" spans="1:18" ht="16.5" thickBot="1" x14ac:dyDescent="0.3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6.5" thickBot="1" x14ac:dyDescent="0.3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6.5" thickBot="1" x14ac:dyDescent="0.3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6.5" thickBot="1" x14ac:dyDescent="0.3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6.5" thickBot="1" x14ac:dyDescent="0.3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6.5" thickBot="1" x14ac:dyDescent="0.3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6.5" thickBot="1" x14ac:dyDescent="0.3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6.5" thickBot="1" x14ac:dyDescent="0.3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6.5" thickBot="1" x14ac:dyDescent="0.3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6.5" thickBot="1" x14ac:dyDescent="0.3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6.5" thickBot="1" x14ac:dyDescent="0.3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6.5" thickBot="1" x14ac:dyDescent="0.3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6.5" thickBot="1" x14ac:dyDescent="0.3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6.5" thickBot="1" x14ac:dyDescent="0.3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6.5" thickBot="1" x14ac:dyDescent="0.3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6.5" thickBot="1" x14ac:dyDescent="0.3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6.5" thickBot="1" x14ac:dyDescent="0.3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6.5" thickBot="1" x14ac:dyDescent="0.3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6.5" thickBot="1" x14ac:dyDescent="0.3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6.5" thickBot="1" x14ac:dyDescent="0.3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6.5" thickBot="1" x14ac:dyDescent="0.3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6.5" thickBot="1" x14ac:dyDescent="0.3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6.5" thickBot="1" x14ac:dyDescent="0.3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6.5" thickBot="1" x14ac:dyDescent="0.3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6.5" thickBot="1" x14ac:dyDescent="0.3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6.5" thickBot="1" x14ac:dyDescent="0.3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6.5" thickBot="1" x14ac:dyDescent="0.3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6.5" thickBot="1" x14ac:dyDescent="0.3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6.5" thickBot="1" x14ac:dyDescent="0.3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6.5" thickBot="1" x14ac:dyDescent="0.3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6.5" thickBot="1" x14ac:dyDescent="0.3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6.5" thickBot="1" x14ac:dyDescent="0.3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6.5" thickBot="1" x14ac:dyDescent="0.3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6.5" thickBot="1" x14ac:dyDescent="0.3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6.5" thickBot="1" x14ac:dyDescent="0.3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6.5" thickBot="1" x14ac:dyDescent="0.3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6.5" thickBot="1" x14ac:dyDescent="0.3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6.5" thickBot="1" x14ac:dyDescent="0.3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6.5" thickBot="1" x14ac:dyDescent="0.3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6.5" thickBot="1" x14ac:dyDescent="0.3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6.5" thickBot="1" x14ac:dyDescent="0.3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6.5" thickBot="1" x14ac:dyDescent="0.3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6.5" thickBot="1" x14ac:dyDescent="0.3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6.5" thickBot="1" x14ac:dyDescent="0.3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6.5" thickBot="1" x14ac:dyDescent="0.3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6.5" thickBot="1" x14ac:dyDescent="0.3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6.5" thickBot="1" x14ac:dyDescent="0.3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6.5" thickBot="1" x14ac:dyDescent="0.3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6.5" thickBot="1" x14ac:dyDescent="0.3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6.5" thickBot="1" x14ac:dyDescent="0.3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6.5" thickBot="1" x14ac:dyDescent="0.3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6.5" thickBot="1" x14ac:dyDescent="0.3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6.5" thickBot="1" x14ac:dyDescent="0.3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6.5" thickBot="1" x14ac:dyDescent="0.3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6.5" thickBot="1" x14ac:dyDescent="0.3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6.5" thickBot="1" x14ac:dyDescent="0.3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6.5" thickBot="1" x14ac:dyDescent="0.3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6.5" thickBot="1" x14ac:dyDescent="0.3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6.5" thickBot="1" x14ac:dyDescent="0.3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6.5" thickBot="1" x14ac:dyDescent="0.3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6.5" thickBot="1" x14ac:dyDescent="0.3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6.5" thickBot="1" x14ac:dyDescent="0.3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6.5" thickBot="1" x14ac:dyDescent="0.3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6.5" thickBot="1" x14ac:dyDescent="0.3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6.5" thickBot="1" x14ac:dyDescent="0.3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6.5" thickBot="1" x14ac:dyDescent="0.3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6.5" thickBot="1" x14ac:dyDescent="0.3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6.5" thickBot="1" x14ac:dyDescent="0.3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6.5" thickBot="1" x14ac:dyDescent="0.3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6.5" thickBot="1" x14ac:dyDescent="0.3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6.5" thickBot="1" x14ac:dyDescent="0.3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6.5" thickBot="1" x14ac:dyDescent="0.3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6.5" thickBot="1" x14ac:dyDescent="0.3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6.5" thickBot="1" x14ac:dyDescent="0.3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6.5" thickBot="1" x14ac:dyDescent="0.3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6.5" thickBot="1" x14ac:dyDescent="0.3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6.5" thickBot="1" x14ac:dyDescent="0.3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6.5" thickBot="1" x14ac:dyDescent="0.3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6.5" thickBot="1" x14ac:dyDescent="0.3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6.5" thickBot="1" x14ac:dyDescent="0.3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6.5" thickBot="1" x14ac:dyDescent="0.3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6.5" thickBot="1" x14ac:dyDescent="0.3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6.5" thickBot="1" x14ac:dyDescent="0.3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6.5" thickBot="1" x14ac:dyDescent="0.3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6.5" thickBot="1" x14ac:dyDescent="0.3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6.5" thickBot="1" x14ac:dyDescent="0.3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6.5" thickBot="1" x14ac:dyDescent="0.3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6.5" thickBot="1" x14ac:dyDescent="0.3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6.5" thickBot="1" x14ac:dyDescent="0.3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6.5" thickBot="1" x14ac:dyDescent="0.3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6.5" thickBot="1" x14ac:dyDescent="0.3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6.5" thickBot="1" x14ac:dyDescent="0.3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6.5" thickBot="1" x14ac:dyDescent="0.3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6.5" thickBot="1" x14ac:dyDescent="0.3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6.5" thickBot="1" x14ac:dyDescent="0.3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6.5" thickBot="1" x14ac:dyDescent="0.3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6.5" thickBot="1" x14ac:dyDescent="0.3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6.5" thickBot="1" x14ac:dyDescent="0.3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6.5" thickBot="1" x14ac:dyDescent="0.3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6.5" thickBot="1" x14ac:dyDescent="0.3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6.5" thickBot="1" x14ac:dyDescent="0.3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6.5" thickBot="1" x14ac:dyDescent="0.3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6.5" thickBot="1" x14ac:dyDescent="0.3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6.5" thickBot="1" x14ac:dyDescent="0.3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6.5" thickBot="1" x14ac:dyDescent="0.3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6.5" thickBot="1" x14ac:dyDescent="0.3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6.5" thickBot="1" x14ac:dyDescent="0.3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6.5" thickBot="1" x14ac:dyDescent="0.3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6.5" thickBot="1" x14ac:dyDescent="0.3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6.5" thickBot="1" x14ac:dyDescent="0.3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6.5" thickBot="1" x14ac:dyDescent="0.3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6.5" thickBot="1" x14ac:dyDescent="0.3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6.5" thickBot="1" x14ac:dyDescent="0.3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6.5" thickBot="1" x14ac:dyDescent="0.3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6.5" thickBot="1" x14ac:dyDescent="0.3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6.5" thickBot="1" x14ac:dyDescent="0.3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6.5" thickBot="1" x14ac:dyDescent="0.3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6.5" thickBot="1" x14ac:dyDescent="0.3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6.5" thickBot="1" x14ac:dyDescent="0.3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6.5" thickBot="1" x14ac:dyDescent="0.3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6.5" thickBot="1" x14ac:dyDescent="0.3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6.5" thickBot="1" x14ac:dyDescent="0.3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6.5" thickBot="1" x14ac:dyDescent="0.3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6.5" thickBot="1" x14ac:dyDescent="0.3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6.5" thickBot="1" x14ac:dyDescent="0.3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6.5" thickBot="1" x14ac:dyDescent="0.3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6.5" thickBot="1" x14ac:dyDescent="0.3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6.5" thickBot="1" x14ac:dyDescent="0.3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6.5" thickBot="1" x14ac:dyDescent="0.3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6.5" thickBot="1" x14ac:dyDescent="0.3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6.5" thickBot="1" x14ac:dyDescent="0.3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6.5" thickBot="1" x14ac:dyDescent="0.3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6.5" thickBot="1" x14ac:dyDescent="0.3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6.5" thickBot="1" x14ac:dyDescent="0.3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6.5" thickBot="1" x14ac:dyDescent="0.3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6.5" thickBot="1" x14ac:dyDescent="0.3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6.5" thickBot="1" x14ac:dyDescent="0.3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6.5" thickBot="1" x14ac:dyDescent="0.3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6.5" thickBot="1" x14ac:dyDescent="0.3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6.5" thickBot="1" x14ac:dyDescent="0.3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6.5" thickBot="1" x14ac:dyDescent="0.3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6.5" thickBot="1" x14ac:dyDescent="0.3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6.5" thickBot="1" x14ac:dyDescent="0.3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6.5" thickBot="1" x14ac:dyDescent="0.3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6.5" thickBot="1" x14ac:dyDescent="0.3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6.5" thickBot="1" x14ac:dyDescent="0.3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6.5" thickBot="1" x14ac:dyDescent="0.3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6.5" thickBot="1" x14ac:dyDescent="0.3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6.5" thickBot="1" x14ac:dyDescent="0.3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6.5" thickBot="1" x14ac:dyDescent="0.3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6.5" thickBot="1" x14ac:dyDescent="0.3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6.5" thickBot="1" x14ac:dyDescent="0.3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6.5" thickBot="1" x14ac:dyDescent="0.3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6.5" thickBot="1" x14ac:dyDescent="0.3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6.5" thickBot="1" x14ac:dyDescent="0.3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6.5" thickBot="1" x14ac:dyDescent="0.3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6.5" thickBot="1" x14ac:dyDescent="0.3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6.5" thickBot="1" x14ac:dyDescent="0.3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6.5" thickBot="1" x14ac:dyDescent="0.3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6.5" thickBot="1" x14ac:dyDescent="0.3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6.5" thickBot="1" x14ac:dyDescent="0.3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6.5" thickBot="1" x14ac:dyDescent="0.3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6.5" thickBot="1" x14ac:dyDescent="0.3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6.5" thickBot="1" x14ac:dyDescent="0.3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6.5" thickBot="1" x14ac:dyDescent="0.3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6.5" thickBot="1" x14ac:dyDescent="0.3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6.5" thickBot="1" x14ac:dyDescent="0.3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6.5" thickBot="1" x14ac:dyDescent="0.3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6.5" thickBot="1" x14ac:dyDescent="0.3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6.5" thickBot="1" x14ac:dyDescent="0.3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6.5" thickBot="1" x14ac:dyDescent="0.3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6.5" thickBot="1" x14ac:dyDescent="0.3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6.5" thickBot="1" x14ac:dyDescent="0.3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6.5" thickBot="1" x14ac:dyDescent="0.3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6.5" thickBot="1" x14ac:dyDescent="0.3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6.5" thickBot="1" x14ac:dyDescent="0.3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6.5" thickBot="1" x14ac:dyDescent="0.3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6.5" thickBot="1" x14ac:dyDescent="0.3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6.5" thickBot="1" x14ac:dyDescent="0.3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6.5" thickBot="1" x14ac:dyDescent="0.3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6.5" thickBot="1" x14ac:dyDescent="0.3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6.5" thickBot="1" x14ac:dyDescent="0.3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6.5" thickBot="1" x14ac:dyDescent="0.3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6.5" thickBot="1" x14ac:dyDescent="0.3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6.5" thickBot="1" x14ac:dyDescent="0.3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6.5" thickBot="1" x14ac:dyDescent="0.3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6.5" thickBot="1" x14ac:dyDescent="0.3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6.5" thickBot="1" x14ac:dyDescent="0.3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6.5" thickBot="1" x14ac:dyDescent="0.3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6.5" thickBot="1" x14ac:dyDescent="0.3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6.5" thickBot="1" x14ac:dyDescent="0.3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6.5" thickBot="1" x14ac:dyDescent="0.3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6.5" thickBot="1" x14ac:dyDescent="0.3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6.5" thickBot="1" x14ac:dyDescent="0.3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6.5" thickBot="1" x14ac:dyDescent="0.3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6.5" thickBot="1" x14ac:dyDescent="0.3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6.5" thickBot="1" x14ac:dyDescent="0.3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6.5" thickBot="1" x14ac:dyDescent="0.3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6.5" thickBot="1" x14ac:dyDescent="0.3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6.5" thickBot="1" x14ac:dyDescent="0.3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6.5" thickBot="1" x14ac:dyDescent="0.3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6.5" thickBot="1" x14ac:dyDescent="0.3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6.5" thickBot="1" x14ac:dyDescent="0.3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6.5" thickBot="1" x14ac:dyDescent="0.3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6.5" thickBot="1" x14ac:dyDescent="0.3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6.5" thickBot="1" x14ac:dyDescent="0.3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6.5" thickBot="1" x14ac:dyDescent="0.3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6.5" thickBot="1" x14ac:dyDescent="0.3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6.5" thickBot="1" x14ac:dyDescent="0.3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6.5" thickBot="1" x14ac:dyDescent="0.3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6.5" thickBot="1" x14ac:dyDescent="0.3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6.5" thickBot="1" x14ac:dyDescent="0.3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6.5" thickBot="1" x14ac:dyDescent="0.3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6.5" thickBot="1" x14ac:dyDescent="0.3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6.5" thickBot="1" x14ac:dyDescent="0.3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6.5" thickBot="1" x14ac:dyDescent="0.3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6.5" thickBot="1" x14ac:dyDescent="0.3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6.5" thickBot="1" x14ac:dyDescent="0.3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6.5" thickBot="1" x14ac:dyDescent="0.3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6.5" thickBot="1" x14ac:dyDescent="0.3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6.5" thickBot="1" x14ac:dyDescent="0.3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6.5" thickBot="1" x14ac:dyDescent="0.3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6.5" thickBot="1" x14ac:dyDescent="0.3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6.5" thickBot="1" x14ac:dyDescent="0.3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6.5" thickBot="1" x14ac:dyDescent="0.3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6.5" thickBot="1" x14ac:dyDescent="0.3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6.5" thickBot="1" x14ac:dyDescent="0.3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6.5" thickBot="1" x14ac:dyDescent="0.3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6.5" thickBot="1" x14ac:dyDescent="0.3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6.5" thickBot="1" x14ac:dyDescent="0.3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6.5" thickBot="1" x14ac:dyDescent="0.3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6.5" thickBot="1" x14ac:dyDescent="0.3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6.5" thickBot="1" x14ac:dyDescent="0.3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6.5" thickBot="1" x14ac:dyDescent="0.3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13" workbookViewId="0">
      <selection activeCell="K47" sqref="K47"/>
    </sheetView>
  </sheetViews>
  <sheetFormatPr defaultRowHeight="15.75" x14ac:dyDescent="0.25"/>
  <cols>
    <col min="1" max="1" width="25.75" customWidth="1"/>
    <col min="2" max="2" width="22.375" customWidth="1"/>
    <col min="3" max="3" width="20.875" customWidth="1"/>
    <col min="4" max="4" width="19.375" customWidth="1"/>
    <col min="5" max="6" width="17.75" customWidth="1"/>
    <col min="7" max="7" width="8" customWidth="1"/>
    <col min="8" max="8" width="9.875" customWidth="1"/>
    <col min="10" max="10" width="35.25" customWidth="1"/>
  </cols>
  <sheetData>
    <row r="1" spans="1:11" ht="60" customHeight="1" x14ac:dyDescent="0.25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39.950000000000003" customHeight="1" x14ac:dyDescent="0.25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39.950000000000003" customHeight="1" x14ac:dyDescent="0.25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39.950000000000003" customHeight="1" x14ac:dyDescent="0.25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1</v>
      </c>
    </row>
    <row r="5" spans="1:11" ht="39.950000000000003" customHeight="1" x14ac:dyDescent="0.25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39.950000000000003" customHeight="1" x14ac:dyDescent="0.25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5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5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5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39.950000000000003" customHeight="1" x14ac:dyDescent="0.25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5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0</v>
      </c>
    </row>
    <row r="12" spans="1:11" ht="39.950000000000003" customHeight="1" x14ac:dyDescent="0.25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39.950000000000003" customHeight="1" x14ac:dyDescent="0.25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39.950000000000003" customHeight="1" x14ac:dyDescent="0.25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39.950000000000003" customHeight="1" x14ac:dyDescent="0.25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39.950000000000003" customHeight="1" x14ac:dyDescent="0.25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39.950000000000003" customHeight="1" x14ac:dyDescent="0.25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5">
      <c r="J18" s="12" t="s">
        <v>67</v>
      </c>
      <c r="K18">
        <f>COUNTIF('2. ROSC Active'!C2:C251,J18)</f>
        <v>0</v>
      </c>
    </row>
    <row r="19" spans="1:11" x14ac:dyDescent="0.25">
      <c r="J19" s="12" t="s">
        <v>28</v>
      </c>
      <c r="K19">
        <f>COUNTIF('2. ROSC Active'!C2:C251,J19)</f>
        <v>0</v>
      </c>
    </row>
    <row r="20" spans="1:11" x14ac:dyDescent="0.25">
      <c r="J20" s="12" t="s">
        <v>35</v>
      </c>
      <c r="K20">
        <f>COUNTIF('2. ROSC Active'!C2:C251,J20)</f>
        <v>0</v>
      </c>
    </row>
    <row r="21" spans="1:11" x14ac:dyDescent="0.25">
      <c r="J21" s="12" t="s">
        <v>40</v>
      </c>
      <c r="K21">
        <f>COUNTIF('2. ROSC Active'!C2:C251,J21)</f>
        <v>0</v>
      </c>
    </row>
    <row r="22" spans="1:11" x14ac:dyDescent="0.25">
      <c r="J22" s="12" t="s">
        <v>34</v>
      </c>
      <c r="K22">
        <f>COUNTIF('2. ROSC Active'!C2:C251,J22)</f>
        <v>0</v>
      </c>
    </row>
    <row r="23" spans="1:11" x14ac:dyDescent="0.25">
      <c r="J23" s="12" t="s">
        <v>59</v>
      </c>
      <c r="K23">
        <f>COUNTIF('2. ROSC Active'!C2:C251,J23)</f>
        <v>0</v>
      </c>
    </row>
    <row r="24" spans="1:11" x14ac:dyDescent="0.25">
      <c r="J24" s="12" t="s">
        <v>44</v>
      </c>
      <c r="K24">
        <f>COUNTIF('2. ROSC Active'!C2:C251,J24)</f>
        <v>0</v>
      </c>
    </row>
    <row r="25" spans="1:11" x14ac:dyDescent="0.25">
      <c r="J25" s="12" t="s">
        <v>61</v>
      </c>
      <c r="K25">
        <f>COUNTIF('2. ROSC Active'!C2:C251,J25)</f>
        <v>0</v>
      </c>
    </row>
    <row r="26" spans="1:11" x14ac:dyDescent="0.25">
      <c r="J26" s="12" t="s">
        <v>46</v>
      </c>
      <c r="K26">
        <f>COUNTIF('2. ROSC Active'!C2:C251,J26)</f>
        <v>0</v>
      </c>
    </row>
    <row r="27" spans="1:11" x14ac:dyDescent="0.25">
      <c r="J27" s="12" t="s">
        <v>45</v>
      </c>
      <c r="K27">
        <f>COUNTIF('2. ROSC Active'!C2:C251,J27)</f>
        <v>0</v>
      </c>
    </row>
    <row r="28" spans="1:11" x14ac:dyDescent="0.25">
      <c r="J28" s="12" t="s">
        <v>42</v>
      </c>
      <c r="K28">
        <f>COUNTIF('2. ROSC Active'!C2:C251,J28)</f>
        <v>0</v>
      </c>
    </row>
    <row r="29" spans="1:11" x14ac:dyDescent="0.25">
      <c r="J29" s="12" t="s">
        <v>38</v>
      </c>
      <c r="K29">
        <f>COUNTIF('2. ROSC Active'!C2:C251,J29)</f>
        <v>1</v>
      </c>
    </row>
    <row r="30" spans="1:11" x14ac:dyDescent="0.25">
      <c r="J30" s="12" t="s">
        <v>39</v>
      </c>
      <c r="K30">
        <f>COUNTIF('2. ROSC Active'!C2:C251,J30)</f>
        <v>0</v>
      </c>
    </row>
    <row r="31" spans="1:11" x14ac:dyDescent="0.25">
      <c r="J31" s="12" t="s">
        <v>37</v>
      </c>
      <c r="K31">
        <f>COUNTIF('2. ROSC Active'!C2:C251,J31)</f>
        <v>0</v>
      </c>
    </row>
    <row r="32" spans="1:11" x14ac:dyDescent="0.25">
      <c r="J32" s="12" t="s">
        <v>60</v>
      </c>
      <c r="K32">
        <f>COUNTIF('2. ROSC Active'!C2:C251,J32)</f>
        <v>0</v>
      </c>
    </row>
    <row r="33" spans="10:11" x14ac:dyDescent="0.25">
      <c r="J33" s="12" t="s">
        <v>82</v>
      </c>
      <c r="K33">
        <f>COUNTIF('2. ROSC Active'!C2:C251,J33)</f>
        <v>0</v>
      </c>
    </row>
    <row r="34" spans="10:11" x14ac:dyDescent="0.25">
      <c r="J34" s="12" t="s">
        <v>75</v>
      </c>
      <c r="K34">
        <f>COUNTIF('2. ROSC Active'!C2:C251,J34)</f>
        <v>0</v>
      </c>
    </row>
    <row r="35" spans="10:11" x14ac:dyDescent="0.25">
      <c r="J35" s="12" t="s">
        <v>76</v>
      </c>
      <c r="K35">
        <f>COUNTIF('2. ROSC Active'!C2:C251,J35)</f>
        <v>1</v>
      </c>
    </row>
    <row r="36" spans="10:11" x14ac:dyDescent="0.25">
      <c r="J36" s="12" t="s">
        <v>74</v>
      </c>
      <c r="K36">
        <f>COUNTIF('2. ROSC Active'!C2:C251,J36)</f>
        <v>1</v>
      </c>
    </row>
    <row r="37" spans="10:11" x14ac:dyDescent="0.25">
      <c r="J37" s="12" t="s">
        <v>66</v>
      </c>
      <c r="K37">
        <f>COUNTIF('2. ROSC Active'!C2:C251,J37)</f>
        <v>0</v>
      </c>
    </row>
    <row r="38" spans="10:11" x14ac:dyDescent="0.25">
      <c r="J38" s="12" t="s">
        <v>19</v>
      </c>
      <c r="K38">
        <f>COUNTIF('2. ROSC Active'!C2:C251,J38)</f>
        <v>0</v>
      </c>
    </row>
    <row r="39" spans="10:11" x14ac:dyDescent="0.25">
      <c r="J39" s="12" t="s">
        <v>20</v>
      </c>
      <c r="K39">
        <f>COUNTIF('2. ROSC Active'!C2:C251,J39)</f>
        <v>0</v>
      </c>
    </row>
    <row r="40" spans="10:11" x14ac:dyDescent="0.25">
      <c r="J40" s="12" t="s">
        <v>18</v>
      </c>
      <c r="K40">
        <f>COUNTIF('2. ROSC Active'!C2:C251,J40)</f>
        <v>0</v>
      </c>
    </row>
    <row r="41" spans="10:11" x14ac:dyDescent="0.25">
      <c r="J41" s="12" t="s">
        <v>72</v>
      </c>
      <c r="K41">
        <f>COUNTIF('2. ROSC Active'!C2:C251,J41)</f>
        <v>0</v>
      </c>
    </row>
    <row r="42" spans="10:11" x14ac:dyDescent="0.25">
      <c r="J42" s="12" t="s">
        <v>84</v>
      </c>
      <c r="K42">
        <f>COUNTIF('2. ROSC Active'!C2:C251,J42)</f>
        <v>0</v>
      </c>
    </row>
    <row r="43" spans="10:11" x14ac:dyDescent="0.25">
      <c r="J43" s="12" t="s">
        <v>81</v>
      </c>
      <c r="K43">
        <f>COUNTIF('2. ROSC Active'!C2:C251,J43)</f>
        <v>4</v>
      </c>
    </row>
    <row r="44" spans="10:11" x14ac:dyDescent="0.25">
      <c r="J44" s="12" t="s">
        <v>71</v>
      </c>
      <c r="K44">
        <f>COUNTIF('2. ROSC Active'!C2:C251,J44)</f>
        <v>1</v>
      </c>
    </row>
    <row r="45" spans="10:11" x14ac:dyDescent="0.25">
      <c r="J45" s="12" t="s">
        <v>80</v>
      </c>
      <c r="K45">
        <f>COUNTIF('2. ROSC Active'!C2:C251,J45)</f>
        <v>2</v>
      </c>
    </row>
    <row r="46" spans="10:11" x14ac:dyDescent="0.25">
      <c r="J46" s="12" t="s">
        <v>58</v>
      </c>
      <c r="K46">
        <f>COUNTIF('2. ROSC Active'!C2:C251,J46)</f>
        <v>1</v>
      </c>
    </row>
    <row r="47" spans="10:11" x14ac:dyDescent="0.25">
      <c r="J47" s="12" t="s">
        <v>32</v>
      </c>
      <c r="K47">
        <f>COUNTIF('2. ROSC Active'!C2:C251,J47)</f>
        <v>0</v>
      </c>
    </row>
    <row r="48" spans="10:11" x14ac:dyDescent="0.25">
      <c r="J48" s="12" t="s">
        <v>31</v>
      </c>
      <c r="K48">
        <f>COUNTIF('2. ROSC Active'!C2:C251,J48)</f>
        <v>2</v>
      </c>
    </row>
    <row r="49" spans="10:11" x14ac:dyDescent="0.25">
      <c r="J49" s="12" t="s">
        <v>41</v>
      </c>
      <c r="K49">
        <f>COUNTIF('2. ROSC Active'!C2:C251,J49)</f>
        <v>0</v>
      </c>
    </row>
    <row r="50" spans="10:11" x14ac:dyDescent="0.25">
      <c r="J50" s="12" t="s">
        <v>48</v>
      </c>
      <c r="K50">
        <f>COUNTIF('2. ROSC Active'!C2:C251,J50)</f>
        <v>0</v>
      </c>
    </row>
    <row r="51" spans="10:11" x14ac:dyDescent="0.25">
      <c r="J51" s="12" t="s">
        <v>63</v>
      </c>
      <c r="K51">
        <f>COUNTIF('2. ROSC Active'!C2:C251,J51)</f>
        <v>1</v>
      </c>
    </row>
    <row r="52" spans="10:11" x14ac:dyDescent="0.25">
      <c r="J52" s="12" t="s">
        <v>53</v>
      </c>
      <c r="K52">
        <f>COUNTIF('2. ROSC Active'!C2:C251,J52)</f>
        <v>0</v>
      </c>
    </row>
    <row r="53" spans="10:11" x14ac:dyDescent="0.25">
      <c r="J53" s="12" t="s">
        <v>65</v>
      </c>
      <c r="K53">
        <f>COUNTIF('2. ROSC Active'!C2:C251,J53)</f>
        <v>0</v>
      </c>
    </row>
    <row r="55" spans="10:11" x14ac:dyDescent="0.25">
      <c r="J55" s="12" t="s">
        <v>88</v>
      </c>
      <c r="K55">
        <f>SUM(K2:K53)</f>
        <v>16</v>
      </c>
    </row>
    <row r="56" spans="10:11" x14ac:dyDescent="0.25">
      <c r="J56" s="12" t="s">
        <v>87</v>
      </c>
      <c r="K56">
        <f>COUNTIF(K2:K53, "&gt;0")</f>
        <v>11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666BD56-14E7-4931-B566-63D4AA877C52}"/>
</file>

<file path=customXml/itemProps2.xml><?xml version="1.0" encoding="utf-8"?>
<ds:datastoreItem xmlns:ds="http://schemas.openxmlformats.org/officeDocument/2006/customXml" ds:itemID="{7AC87033-A992-42CF-9C4E-99B4A4D378C2}"/>
</file>

<file path=customXml/itemProps3.xml><?xml version="1.0" encoding="utf-8"?>
<ds:datastoreItem xmlns:ds="http://schemas.openxmlformats.org/officeDocument/2006/customXml" ds:itemID="{7849A43C-541E-463C-94A4-282B06E6DC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Skylar Kamerer-Miller</cp:lastModifiedBy>
  <cp:lastPrinted>2022-06-10T23:39:20Z</cp:lastPrinted>
  <dcterms:created xsi:type="dcterms:W3CDTF">2022-05-19T17:55:56Z</dcterms:created>
  <dcterms:modified xsi:type="dcterms:W3CDTF">2025-07-30T23:05:39Z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