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UnityPlace Grants\Active Grants\ROSC\Meeting Rosters\"/>
    </mc:Choice>
  </mc:AlternateContent>
  <xr:revisionPtr revIDLastSave="0" documentId="13_ncr:1_{5135626F-AD61-430F-BCE9-D2FA52E90120}" xr6:coauthVersionLast="47" xr6:coauthVersionMax="47" xr10:uidLastSave="{00000000-0000-0000-0000-000000000000}"/>
  <bookViews>
    <workbookView xWindow="-25230" yWindow="1605" windowWidth="21600" windowHeight="11295" activeTab="2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<sst xmlns="http://schemas.openxmlformats.org/spreadsheetml/2006/main" count="228" uniqueCount="146">
  <si>
    <t>Date Membership Began</t>
  </si>
  <si>
    <t>Council Name</t>
  </si>
  <si>
    <t>Lead Agency</t>
  </si>
  <si>
    <t>Lead Agency Address</t>
  </si>
  <si>
    <t>Geographical Location(s) Covered</t>
  </si>
  <si>
    <t>DHS Region</t>
  </si>
  <si>
    <t>Additional Sector Information</t>
  </si>
  <si>
    <t>ROSC Member Name</t>
  </si>
  <si>
    <t>Sector</t>
  </si>
  <si>
    <t>Additional Information</t>
  </si>
  <si>
    <t>Law Enforcement</t>
  </si>
  <si>
    <t>Additional Contact Email and Phone Number</t>
  </si>
  <si>
    <t>Additional Contact/Supervisor</t>
  </si>
  <si>
    <t>Project Coordinator(s)</t>
  </si>
  <si>
    <t>Project Coordinator(s) Phone Number</t>
  </si>
  <si>
    <t>Coordinator(s) Email</t>
  </si>
  <si>
    <t>Recovery Supports</t>
  </si>
  <si>
    <t>Faith-based Groups</t>
  </si>
  <si>
    <t>Recovery Supports: RCO</t>
  </si>
  <si>
    <t>Recovery Supports: Housing</t>
  </si>
  <si>
    <t>Recovery Supports: Other</t>
  </si>
  <si>
    <t>Faith-based: Local Pastor</t>
  </si>
  <si>
    <t>Faith-based: Ministerial Alliance</t>
  </si>
  <si>
    <t>Faith-based: Other</t>
  </si>
  <si>
    <t>Person with Lived Experience</t>
  </si>
  <si>
    <t>Family/Parents</t>
  </si>
  <si>
    <t>State/Local/Tribal Government</t>
  </si>
  <si>
    <t>Government: Local Official</t>
  </si>
  <si>
    <t>Government: State Official</t>
  </si>
  <si>
    <t>Government: County Official</t>
  </si>
  <si>
    <t>Substance Use Treatment Organizations</t>
  </si>
  <si>
    <t>Treatment: Local Provider</t>
  </si>
  <si>
    <t>Treatment: Hospital Program</t>
  </si>
  <si>
    <t xml:space="preserve">Healthcare </t>
  </si>
  <si>
    <t>Healthcare: MAR Prescriber</t>
  </si>
  <si>
    <t>Healthcare: County Health Department</t>
  </si>
  <si>
    <t>Government: 708 Board</t>
  </si>
  <si>
    <t>Law Enforcement: Local Police</t>
  </si>
  <si>
    <t>Law Enforcement: County Sheriff's Dept.</t>
  </si>
  <si>
    <t>Law Enforcement: ISP</t>
  </si>
  <si>
    <t>Healthcare: Hospital</t>
  </si>
  <si>
    <t>Treatment: Withdrawal Management Program</t>
  </si>
  <si>
    <t>Law Enforcement:  State Attorney's Office</t>
  </si>
  <si>
    <t>Judicial</t>
  </si>
  <si>
    <t>Judicial: Drug Court Representative</t>
  </si>
  <si>
    <t>Judicial: Public Defender's Office</t>
  </si>
  <si>
    <t>Judicial: Probation</t>
  </si>
  <si>
    <t>Volunteer/Civic Organizations</t>
  </si>
  <si>
    <t>Volunteer: Drug Free Coalitions</t>
  </si>
  <si>
    <t>Education/Schools</t>
  </si>
  <si>
    <t>Education: Local University</t>
  </si>
  <si>
    <t>Education: Local K-12</t>
  </si>
  <si>
    <t>Youth-Serving Organizations</t>
  </si>
  <si>
    <t>Youth-Serving: Local Prevention Providers</t>
  </si>
  <si>
    <t>Media</t>
  </si>
  <si>
    <t>Business</t>
  </si>
  <si>
    <t>Business:  Local Business</t>
  </si>
  <si>
    <t>Business: Chamber of Commerce</t>
  </si>
  <si>
    <t>Treatment:  Other</t>
  </si>
  <si>
    <t>Healthcare: Other</t>
  </si>
  <si>
    <t>Law Enforcement: Other</t>
  </si>
  <si>
    <t>Judicial: Other</t>
  </si>
  <si>
    <t>Business: Other</t>
  </si>
  <si>
    <t>Volunteer: Other</t>
  </si>
  <si>
    <t>Education: Other</t>
  </si>
  <si>
    <t>Youth-Serving: Other</t>
  </si>
  <si>
    <t>Recovery Supports: 12 step or other group</t>
  </si>
  <si>
    <t>Government: Re-entry programs</t>
  </si>
  <si>
    <t>Education: GED programs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</si>
  <si>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</si>
  <si>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</si>
  <si>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</si>
  <si>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</si>
  <si>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</si>
  <si>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PLE: Substance Use</t>
  </si>
  <si>
    <t>PLE: Mental Health</t>
  </si>
  <si>
    <t>PLE: Other</t>
  </si>
  <si>
    <t>Family: Substance Use</t>
  </si>
  <si>
    <t>Family: Mental Health</t>
  </si>
  <si>
    <t>Family: Other</t>
  </si>
  <si>
    <t>Service Providers: Violence Prevention</t>
  </si>
  <si>
    <t>Service Providers: Other</t>
  </si>
  <si>
    <t>Media: All</t>
  </si>
  <si>
    <t>DO NOT EDIT</t>
  </si>
  <si>
    <t>Service Providers: Harm Reduction</t>
  </si>
  <si>
    <t>COUNT</t>
  </si>
  <si>
    <t>Agency/Connection</t>
  </si>
  <si>
    <t>TOTAL SECTORS</t>
  </si>
  <si>
    <t>TOTAL MEMBERS</t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</si>
  <si>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</si>
  <si>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</si>
  <si>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</si>
  <si>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</si>
  <si>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</si>
  <si>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</si>
  <si>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</si>
  <si>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</si>
  <si>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</si>
  <si>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</si>
  <si>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</si>
  <si>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</si>
  <si>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</si>
  <si>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>She joined in 2025, but ISP has been attending since 2020.</t>
  </si>
  <si>
    <t>Eric Zehr</t>
  </si>
  <si>
    <t xml:space="preserve">Trillium Place </t>
  </si>
  <si>
    <t xml:space="preserve">Rick will provide oversight and guidance to the ROSC </t>
  </si>
  <si>
    <t>Sarah Hanson</t>
  </si>
  <si>
    <t>Paige Copple</t>
  </si>
  <si>
    <t xml:space="preserve">Aloysia Mitchell </t>
  </si>
  <si>
    <t>Sarah will provide Deliverable and Compliance Support for the ROSC</t>
  </si>
  <si>
    <t xml:space="preserve">Paige will provide budget support for the ROSC </t>
  </si>
  <si>
    <t xml:space="preserve">Aloysia will provide admin support for the ROSC </t>
  </si>
  <si>
    <t>ROSC Coordinator TBH</t>
  </si>
  <si>
    <t>Donna Crowder</t>
  </si>
  <si>
    <t>Sierra Garza</t>
  </si>
  <si>
    <t>Denise King</t>
  </si>
  <si>
    <t>Paul Butler</t>
  </si>
  <si>
    <t>Edie Barnard</t>
  </si>
  <si>
    <t>Shelly Crary</t>
  </si>
  <si>
    <t>Christine Rexroat</t>
  </si>
  <si>
    <t>Kelsey Staley</t>
  </si>
  <si>
    <t>New Leaf</t>
  </si>
  <si>
    <t>Brittany Oelze</t>
  </si>
  <si>
    <t>New Leaf/CORS</t>
  </si>
  <si>
    <t>Oxford House</t>
  </si>
  <si>
    <t>Judge Chris Doscotch</t>
  </si>
  <si>
    <t xml:space="preserve">Drug Court/Tazewell </t>
  </si>
  <si>
    <t>Gina Lynxwiler</t>
  </si>
  <si>
    <t>Kanika Jones</t>
  </si>
  <si>
    <t>Works for IL State Rep</t>
  </si>
  <si>
    <t>Filled in for Jehan Gordan-Booth</t>
  </si>
  <si>
    <t>Katie Turck</t>
  </si>
  <si>
    <t>Carle Health</t>
  </si>
  <si>
    <t>Trudy Schaffner</t>
  </si>
  <si>
    <t>Johnnie Harrison</t>
  </si>
  <si>
    <t>Jolt</t>
  </si>
  <si>
    <t>Invictus Woods</t>
  </si>
  <si>
    <t>Sarah.Hanson@carle.com 309-671-8071</t>
  </si>
  <si>
    <t>Peoria ROSC Council</t>
  </si>
  <si>
    <t>2223 W. Heading Ave Peoria, IL 61604</t>
  </si>
  <si>
    <t>Trillium Place</t>
  </si>
  <si>
    <t>Peoria, Tazewell</t>
  </si>
  <si>
    <t>Eric Zehr (Interim)</t>
  </si>
  <si>
    <t>Eric.Zehr@carle.com</t>
  </si>
  <si>
    <t>309-671-8098</t>
  </si>
  <si>
    <t>Derrick Booth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</si>
</sst>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B7" sqref="B7"/>
    </sheetView>
  </sheetViews>
  <sheetFormatPr defaultRowHeight="15.75" x14ac:dyDescent="0.25"/>
  <cols>
    <col min="1" max="1" width="46.625" customWidth="1"/>
    <col min="2" max="2" width="53.75" customWidth="1"/>
  </cols>
  <sheetData>
    <row r="1" spans="1:2" ht="33" customHeight="1" x14ac:dyDescent="0.25">
      <c r="A1" s="5" t="s">
        <v>1</v>
      </c>
      <c r="B1" s="13" t="s">
        <v>138</v>
      </c>
    </row>
    <row r="2" spans="1:2" ht="33" customHeight="1" x14ac:dyDescent="0.25">
      <c r="A2" s="2" t="s">
        <v>2</v>
      </c>
      <c r="B2" s="14" t="s">
        <v>140</v>
      </c>
    </row>
    <row r="3" spans="1:2" ht="33" customHeight="1" x14ac:dyDescent="0.25">
      <c r="A3" s="5" t="s">
        <v>3</v>
      </c>
      <c r="B3" s="13" t="s">
        <v>139</v>
      </c>
    </row>
    <row r="4" spans="1:2" ht="33" customHeight="1" x14ac:dyDescent="0.25">
      <c r="A4" s="2" t="s">
        <v>13</v>
      </c>
      <c r="B4" s="14" t="s">
        <v>142</v>
      </c>
    </row>
    <row r="5" spans="1:2" ht="33" customHeight="1" x14ac:dyDescent="0.25">
      <c r="A5" s="5" t="s">
        <v>14</v>
      </c>
      <c r="B5" s="13" t="s">
        <v>144</v>
      </c>
    </row>
    <row r="6" spans="1:2" ht="33" customHeight="1" x14ac:dyDescent="0.25">
      <c r="A6" s="2" t="s">
        <v>15</v>
      </c>
      <c r="B6" s="14" t="s">
        <v>143</v>
      </c>
    </row>
    <row r="7" spans="1:2" ht="33" customHeight="1" x14ac:dyDescent="0.25">
      <c r="A7" s="5" t="s">
        <v>12</v>
      </c>
      <c r="B7" s="13" t="s">
        <v>145</v>
      </c>
    </row>
    <row r="8" spans="1:2" ht="33" customHeight="1" x14ac:dyDescent="0.25">
      <c r="A8" s="3" t="s">
        <v>11</v>
      </c>
      <c r="B8" s="14" t="s">
        <v>137</v>
      </c>
    </row>
    <row r="9" spans="1:2" ht="33" customHeight="1" x14ac:dyDescent="0.25">
      <c r="A9" s="5" t="s">
        <v>4</v>
      </c>
      <c r="B9" s="13" t="s">
        <v>141</v>
      </c>
    </row>
    <row r="10" spans="1:2" ht="33" customHeight="1" x14ac:dyDescent="0.25">
      <c r="A10" s="2" t="s">
        <v>5</v>
      </c>
      <c r="B10" s="14">
        <v>3</v>
      </c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opLeftCell="D6" workbookViewId="0">
      <selection activeCell="Q21" sqref="Q2:Q21"/>
    </sheetView>
  </sheetViews>
  <sheetFormatPr defaultRowHeight="15.75" x14ac:dyDescent="0.25"/>
  <cols>
    <col min="1" max="1" width="27" style="17" customWidth="1"/>
    <col min="2" max="2" width="12.875" style="19" customWidth="1"/>
    <col min="3" max="3" width="20.375" style="19" customWidth="1"/>
    <col min="4" max="4" width="21.375" style="19" customWidth="1"/>
    <col min="5" max="5" width="6.875" style="19" customWidth="1"/>
    <col min="6" max="6" width="7.375" style="19" customWidth="1"/>
    <col min="7" max="8" width="7.125" style="19" customWidth="1"/>
    <col min="9" max="9" width="7.25" style="19" customWidth="1"/>
    <col min="10" max="10" width="7.5" style="19" customWidth="1"/>
    <col min="11" max="11" width="7.375" style="19" customWidth="1"/>
    <col min="12" max="13" width="8.125" style="19" customWidth="1"/>
    <col min="14" max="14" width="8" style="19" customWidth="1"/>
    <col min="15" max="16" width="8.125" style="19" customWidth="1"/>
    <col min="17" max="17" width="9.5" customWidth="1"/>
    <col min="18" max="18" width="22" style="19" customWidth="1"/>
  </cols>
  <sheetData>
    <row r="1" spans="1:18" ht="64.5" thickTop="1" thickBot="1" x14ac:dyDescent="0.3">
      <c r="A1" s="20" t="s">
        <v>7</v>
      </c>
      <c r="B1" s="20" t="s">
        <v>0</v>
      </c>
      <c r="C1" s="20" t="s">
        <v>8</v>
      </c>
      <c r="D1" s="20" t="s">
        <v>86</v>
      </c>
      <c r="E1" s="21" t="s">
        <v>89</v>
      </c>
      <c r="F1" s="21" t="s">
        <v>90</v>
      </c>
      <c r="G1" s="21" t="s">
        <v>91</v>
      </c>
      <c r="H1" s="21" t="s">
        <v>92</v>
      </c>
      <c r="I1" s="21" t="s">
        <v>93</v>
      </c>
      <c r="J1" s="21" t="s">
        <v>94</v>
      </c>
      <c r="K1" s="21" t="s">
        <v>95</v>
      </c>
      <c r="L1" s="21" t="s">
        <v>96</v>
      </c>
      <c r="M1" s="21" t="s">
        <v>97</v>
      </c>
      <c r="N1" s="21" t="s">
        <v>98</v>
      </c>
      <c r="O1" s="21" t="s">
        <v>99</v>
      </c>
      <c r="P1" s="21" t="s">
        <v>100</v>
      </c>
      <c r="Q1" s="22" t="s">
        <v>101</v>
      </c>
      <c r="R1" s="23" t="s">
        <v>9</v>
      </c>
    </row>
    <row r="2" spans="1:18" ht="48" thickBot="1" x14ac:dyDescent="0.3">
      <c r="A2" s="16" t="s">
        <v>112</v>
      </c>
      <c r="B2" s="18"/>
      <c r="C2" s="24" t="s">
        <v>31</v>
      </c>
      <c r="D2" s="16" t="s">
        <v>104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4">
        <f>SUM(E2:P2)</f>
        <v>0</v>
      </c>
      <c r="R2" s="25" t="s">
        <v>102</v>
      </c>
    </row>
    <row r="3" spans="1:18" ht="48" thickBot="1" x14ac:dyDescent="0.3">
      <c r="A3" s="16" t="s">
        <v>103</v>
      </c>
      <c r="B3" s="18">
        <v>45809</v>
      </c>
      <c r="C3" s="24" t="s">
        <v>31</v>
      </c>
      <c r="D3" s="16" t="s">
        <v>104</v>
      </c>
      <c r="E3" s="15">
        <v>1</v>
      </c>
      <c r="F3" s="15"/>
      <c r="G3" s="15">
        <v>1</v>
      </c>
      <c r="H3" s="15"/>
      <c r="I3" s="15"/>
      <c r="J3" s="15"/>
      <c r="K3" s="15"/>
      <c r="L3" s="15"/>
      <c r="M3" s="15"/>
      <c r="N3" s="15"/>
      <c r="O3" s="15"/>
      <c r="P3" s="15"/>
      <c r="Q3" s="4">
        <f>SUM(E3:P3)</f>
        <v>2</v>
      </c>
      <c r="R3" s="25" t="s">
        <v>105</v>
      </c>
    </row>
    <row r="4" spans="1:18" ht="63.75" thickBot="1" x14ac:dyDescent="0.3">
      <c r="A4" s="16" t="s">
        <v>106</v>
      </c>
      <c r="B4" s="18">
        <v>45809</v>
      </c>
      <c r="C4" s="24" t="s">
        <v>58</v>
      </c>
      <c r="D4" s="16" t="s">
        <v>104</v>
      </c>
      <c r="E4" s="15">
        <v>1</v>
      </c>
      <c r="F4" s="15"/>
      <c r="G4" s="15">
        <v>1</v>
      </c>
      <c r="H4" s="15"/>
      <c r="I4" s="15"/>
      <c r="J4" s="15"/>
      <c r="K4" s="15"/>
      <c r="L4" s="15"/>
      <c r="M4" s="15"/>
      <c r="N4" s="15"/>
      <c r="O4" s="15"/>
      <c r="P4" s="15"/>
      <c r="Q4" s="4">
        <f t="shared" ref="Q4:Q67" si="0">SUM(E4:P4)</f>
        <v>2</v>
      </c>
      <c r="R4" s="25" t="s">
        <v>109</v>
      </c>
    </row>
    <row r="5" spans="1:18" ht="32.25" thickBot="1" x14ac:dyDescent="0.3">
      <c r="A5" s="16" t="s">
        <v>107</v>
      </c>
      <c r="B5" s="18">
        <v>45809</v>
      </c>
      <c r="C5" s="24" t="s">
        <v>58</v>
      </c>
      <c r="D5" s="16" t="s">
        <v>104</v>
      </c>
      <c r="E5" s="15">
        <v>1</v>
      </c>
      <c r="F5" s="15">
        <v>1</v>
      </c>
      <c r="G5" s="15">
        <v>1</v>
      </c>
      <c r="H5" s="15"/>
      <c r="I5" s="15"/>
      <c r="J5" s="15"/>
      <c r="K5" s="15"/>
      <c r="L5" s="15"/>
      <c r="M5" s="15"/>
      <c r="N5" s="15"/>
      <c r="O5" s="15"/>
      <c r="P5" s="15"/>
      <c r="Q5" s="4">
        <f t="shared" si="0"/>
        <v>3</v>
      </c>
      <c r="R5" s="25" t="s">
        <v>110</v>
      </c>
    </row>
    <row r="6" spans="1:18" ht="48" thickBot="1" x14ac:dyDescent="0.3">
      <c r="A6" s="16" t="s">
        <v>108</v>
      </c>
      <c r="B6" s="18">
        <v>45809</v>
      </c>
      <c r="C6" s="24" t="s">
        <v>58</v>
      </c>
      <c r="D6" s="16" t="s">
        <v>104</v>
      </c>
      <c r="E6" s="15">
        <v>1</v>
      </c>
      <c r="F6" s="15">
        <v>1</v>
      </c>
      <c r="G6" s="15">
        <v>1</v>
      </c>
      <c r="H6" s="15"/>
      <c r="I6" s="15"/>
      <c r="J6" s="15"/>
      <c r="K6" s="15"/>
      <c r="L6" s="15"/>
      <c r="M6" s="15"/>
      <c r="N6" s="15"/>
      <c r="O6" s="15"/>
      <c r="P6" s="15"/>
      <c r="Q6" s="4">
        <f t="shared" si="0"/>
        <v>3</v>
      </c>
      <c r="R6" s="25" t="s">
        <v>111</v>
      </c>
    </row>
    <row r="7" spans="1:18" ht="16.5" thickBot="1" x14ac:dyDescent="0.3">
      <c r="A7" s="16" t="s">
        <v>113</v>
      </c>
      <c r="B7" s="18">
        <v>45884</v>
      </c>
      <c r="C7" s="24" t="s">
        <v>58</v>
      </c>
      <c r="D7" s="16" t="s">
        <v>123</v>
      </c>
      <c r="E7" s="15"/>
      <c r="F7" s="15">
        <v>1</v>
      </c>
      <c r="G7" s="15">
        <v>1</v>
      </c>
      <c r="H7" s="15"/>
      <c r="I7" s="15"/>
      <c r="J7" s="15"/>
      <c r="K7" s="15"/>
      <c r="L7" s="15"/>
      <c r="M7" s="15"/>
      <c r="N7" s="15"/>
      <c r="O7" s="15"/>
      <c r="P7" s="15"/>
      <c r="Q7" s="4">
        <f t="shared" si="0"/>
        <v>2</v>
      </c>
      <c r="R7" s="25"/>
    </row>
    <row r="8" spans="1:18" ht="16.5" thickBot="1" x14ac:dyDescent="0.3">
      <c r="A8" s="16" t="s">
        <v>114</v>
      </c>
      <c r="B8" s="18">
        <v>45884</v>
      </c>
      <c r="C8" s="24" t="s">
        <v>58</v>
      </c>
      <c r="D8" s="16" t="s">
        <v>104</v>
      </c>
      <c r="E8" s="15"/>
      <c r="F8" s="15">
        <v>1</v>
      </c>
      <c r="G8" s="15">
        <v>1</v>
      </c>
      <c r="H8" s="15"/>
      <c r="I8" s="15"/>
      <c r="J8" s="15"/>
      <c r="K8" s="15"/>
      <c r="L8" s="15"/>
      <c r="M8" s="15"/>
      <c r="N8" s="15"/>
      <c r="O8" s="15"/>
      <c r="P8" s="15"/>
      <c r="Q8" s="4">
        <f t="shared" si="0"/>
        <v>2</v>
      </c>
      <c r="R8" s="25"/>
    </row>
    <row r="9" spans="1:18" ht="16.5" thickBot="1" x14ac:dyDescent="0.3">
      <c r="A9" s="16" t="s">
        <v>115</v>
      </c>
      <c r="B9" s="18">
        <v>45884</v>
      </c>
      <c r="C9" s="24" t="s">
        <v>58</v>
      </c>
      <c r="D9" s="16" t="s">
        <v>104</v>
      </c>
      <c r="E9" s="15"/>
      <c r="F9" s="15">
        <v>1</v>
      </c>
      <c r="G9" s="15">
        <v>1</v>
      </c>
      <c r="H9" s="15"/>
      <c r="I9" s="15"/>
      <c r="J9" s="15"/>
      <c r="K9" s="15"/>
      <c r="L9" s="15"/>
      <c r="M9" s="15"/>
      <c r="N9" s="15"/>
      <c r="O9" s="15"/>
      <c r="P9" s="15"/>
      <c r="Q9" s="4">
        <f t="shared" si="0"/>
        <v>2</v>
      </c>
      <c r="R9" s="25"/>
    </row>
    <row r="10" spans="1:18" ht="32.25" thickBot="1" x14ac:dyDescent="0.3">
      <c r="A10" s="16" t="s">
        <v>116</v>
      </c>
      <c r="B10" s="18">
        <v>45884</v>
      </c>
      <c r="C10" s="24" t="s">
        <v>31</v>
      </c>
      <c r="D10" s="16" t="s">
        <v>136</v>
      </c>
      <c r="E10" s="15"/>
      <c r="F10" s="15">
        <v>1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4">
        <f t="shared" si="0"/>
        <v>1</v>
      </c>
      <c r="R10" s="25"/>
    </row>
    <row r="11" spans="1:18" ht="16.5" thickBot="1" x14ac:dyDescent="0.3">
      <c r="A11" s="16" t="s">
        <v>117</v>
      </c>
      <c r="B11" s="18">
        <v>45884</v>
      </c>
      <c r="C11" s="24" t="s">
        <v>74</v>
      </c>
      <c r="D11" s="16"/>
      <c r="E11" s="15"/>
      <c r="F11" s="15">
        <v>1</v>
      </c>
      <c r="G11" s="15">
        <v>1</v>
      </c>
      <c r="H11" s="15"/>
      <c r="I11" s="15"/>
      <c r="J11" s="15"/>
      <c r="K11" s="15"/>
      <c r="L11" s="15"/>
      <c r="M11" s="15"/>
      <c r="N11" s="15"/>
      <c r="O11" s="15"/>
      <c r="P11" s="15"/>
      <c r="Q11" s="4">
        <f t="shared" si="0"/>
        <v>2</v>
      </c>
      <c r="R11" s="25"/>
    </row>
    <row r="12" spans="1:18" ht="32.25" thickBot="1" x14ac:dyDescent="0.3">
      <c r="A12" s="16" t="s">
        <v>118</v>
      </c>
      <c r="B12" s="18">
        <v>45884</v>
      </c>
      <c r="C12" s="24" t="s">
        <v>31</v>
      </c>
      <c r="D12" s="16" t="s">
        <v>124</v>
      </c>
      <c r="E12" s="15"/>
      <c r="F12" s="15">
        <v>1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4">
        <f t="shared" si="0"/>
        <v>1</v>
      </c>
      <c r="R12" s="25"/>
    </row>
    <row r="13" spans="1:18" ht="16.5" thickBot="1" x14ac:dyDescent="0.3">
      <c r="A13" s="16" t="s">
        <v>119</v>
      </c>
      <c r="B13" s="18">
        <v>45884</v>
      </c>
      <c r="C13" s="24" t="s">
        <v>58</v>
      </c>
      <c r="D13" s="16" t="s">
        <v>123</v>
      </c>
      <c r="E13" s="15"/>
      <c r="F13" s="15">
        <v>1</v>
      </c>
      <c r="G13" s="15">
        <v>1</v>
      </c>
      <c r="H13" s="15"/>
      <c r="I13" s="15"/>
      <c r="J13" s="15"/>
      <c r="K13" s="15"/>
      <c r="L13" s="15"/>
      <c r="M13" s="15"/>
      <c r="N13" s="15"/>
      <c r="O13" s="15"/>
      <c r="P13" s="15"/>
      <c r="Q13" s="4">
        <f t="shared" si="0"/>
        <v>2</v>
      </c>
      <c r="R13" s="25"/>
    </row>
    <row r="14" spans="1:18" ht="16.5" thickBot="1" x14ac:dyDescent="0.3">
      <c r="A14" s="16" t="s">
        <v>120</v>
      </c>
      <c r="B14" s="18">
        <v>45884</v>
      </c>
      <c r="C14" s="24" t="s">
        <v>58</v>
      </c>
      <c r="D14" s="16" t="s">
        <v>104</v>
      </c>
      <c r="E14" s="15"/>
      <c r="F14" s="15">
        <v>1</v>
      </c>
      <c r="G14" s="15">
        <v>1</v>
      </c>
      <c r="H14" s="15"/>
      <c r="I14" s="15"/>
      <c r="J14" s="15"/>
      <c r="K14" s="15"/>
      <c r="L14" s="15"/>
      <c r="M14" s="15"/>
      <c r="N14" s="15"/>
      <c r="O14" s="15"/>
      <c r="P14" s="15"/>
      <c r="Q14" s="4">
        <f t="shared" si="0"/>
        <v>2</v>
      </c>
      <c r="R14" s="25"/>
    </row>
    <row r="15" spans="1:18" ht="16.5" thickBot="1" x14ac:dyDescent="0.3">
      <c r="A15" s="16" t="s">
        <v>122</v>
      </c>
      <c r="B15" s="18">
        <v>45884</v>
      </c>
      <c r="C15" s="24" t="s">
        <v>58</v>
      </c>
      <c r="D15" s="16" t="s">
        <v>104</v>
      </c>
      <c r="E15" s="15"/>
      <c r="F15" s="15">
        <v>1</v>
      </c>
      <c r="G15" s="15">
        <v>1</v>
      </c>
      <c r="H15" s="15"/>
      <c r="I15" s="15"/>
      <c r="J15" s="15"/>
      <c r="K15" s="15"/>
      <c r="L15" s="15"/>
      <c r="M15" s="15"/>
      <c r="N15" s="15"/>
      <c r="O15" s="15"/>
      <c r="P15" s="15"/>
      <c r="Q15" s="4">
        <f t="shared" si="0"/>
        <v>2</v>
      </c>
      <c r="R15" s="25"/>
    </row>
    <row r="16" spans="1:18" ht="32.25" thickBot="1" x14ac:dyDescent="0.3">
      <c r="A16" s="16" t="s">
        <v>125</v>
      </c>
      <c r="B16" s="18">
        <v>45926</v>
      </c>
      <c r="C16" s="24" t="s">
        <v>44</v>
      </c>
      <c r="D16" s="16" t="s">
        <v>126</v>
      </c>
      <c r="E16" s="15"/>
      <c r="F16" s="15"/>
      <c r="G16" s="15">
        <v>1</v>
      </c>
      <c r="H16" s="15"/>
      <c r="I16" s="15"/>
      <c r="J16" s="15"/>
      <c r="K16" s="15"/>
      <c r="L16" s="15"/>
      <c r="M16" s="15"/>
      <c r="N16" s="15"/>
      <c r="O16" s="15"/>
      <c r="P16" s="15"/>
      <c r="Q16" s="4">
        <f t="shared" si="0"/>
        <v>1</v>
      </c>
      <c r="R16" s="25"/>
    </row>
    <row r="17" spans="1:18" ht="16.5" thickBot="1" x14ac:dyDescent="0.3">
      <c r="A17" s="16" t="s">
        <v>127</v>
      </c>
      <c r="B17" s="18">
        <v>45926</v>
      </c>
      <c r="C17" s="24" t="s">
        <v>58</v>
      </c>
      <c r="D17" s="16" t="s">
        <v>132</v>
      </c>
      <c r="E17" s="15"/>
      <c r="F17" s="15"/>
      <c r="G17" s="15">
        <v>1</v>
      </c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1</v>
      </c>
      <c r="R17" s="25"/>
    </row>
    <row r="18" spans="1:18" ht="32.25" thickBot="1" x14ac:dyDescent="0.3">
      <c r="A18" s="16" t="s">
        <v>128</v>
      </c>
      <c r="B18" s="18">
        <v>45926</v>
      </c>
      <c r="C18" s="24" t="s">
        <v>28</v>
      </c>
      <c r="D18" s="16" t="s">
        <v>129</v>
      </c>
      <c r="E18" s="15"/>
      <c r="F18" s="15"/>
      <c r="G18" s="15">
        <v>1</v>
      </c>
      <c r="H18" s="15"/>
      <c r="I18" s="15"/>
      <c r="J18" s="15"/>
      <c r="K18" s="15"/>
      <c r="L18" s="15"/>
      <c r="M18" s="15"/>
      <c r="N18" s="15"/>
      <c r="O18" s="15"/>
      <c r="P18" s="15"/>
      <c r="Q18" s="4">
        <f t="shared" si="0"/>
        <v>1</v>
      </c>
      <c r="R18" s="25" t="s">
        <v>130</v>
      </c>
    </row>
    <row r="19" spans="1:18" ht="16.5" thickBot="1" x14ac:dyDescent="0.3">
      <c r="A19" s="16" t="s">
        <v>131</v>
      </c>
      <c r="B19" s="18">
        <v>45926</v>
      </c>
      <c r="C19" s="24" t="s">
        <v>64</v>
      </c>
      <c r="D19" s="16" t="s">
        <v>132</v>
      </c>
      <c r="E19" s="15"/>
      <c r="F19" s="15"/>
      <c r="G19" s="15">
        <v>1</v>
      </c>
      <c r="H19" s="15"/>
      <c r="I19" s="15"/>
      <c r="J19" s="15"/>
      <c r="K19" s="15"/>
      <c r="L19" s="15"/>
      <c r="M19" s="15"/>
      <c r="N19" s="15"/>
      <c r="O19" s="15"/>
      <c r="P19" s="15"/>
      <c r="Q19" s="4">
        <f t="shared" si="0"/>
        <v>1</v>
      </c>
      <c r="R19" s="25"/>
    </row>
    <row r="20" spans="1:18" ht="32.25" thickBot="1" x14ac:dyDescent="0.3">
      <c r="A20" s="16" t="s">
        <v>133</v>
      </c>
      <c r="B20" s="18">
        <v>45926</v>
      </c>
      <c r="C20" s="24" t="s">
        <v>84</v>
      </c>
      <c r="D20" s="16" t="s">
        <v>135</v>
      </c>
      <c r="E20" s="15"/>
      <c r="F20" s="15"/>
      <c r="G20" s="15">
        <v>1</v>
      </c>
      <c r="H20" s="15"/>
      <c r="I20" s="15"/>
      <c r="J20" s="15"/>
      <c r="K20" s="15"/>
      <c r="L20" s="15"/>
      <c r="M20" s="15"/>
      <c r="N20" s="15"/>
      <c r="O20" s="15"/>
      <c r="P20" s="15"/>
      <c r="Q20" s="4">
        <f t="shared" si="0"/>
        <v>1</v>
      </c>
      <c r="R20" s="25"/>
    </row>
    <row r="21" spans="1:18" ht="32.25" thickBot="1" x14ac:dyDescent="0.3">
      <c r="A21" s="16" t="s">
        <v>134</v>
      </c>
      <c r="B21" s="18">
        <v>45926</v>
      </c>
      <c r="C21" s="24" t="s">
        <v>32</v>
      </c>
      <c r="D21" s="16" t="s">
        <v>121</v>
      </c>
      <c r="E21" s="15"/>
      <c r="F21" s="15"/>
      <c r="G21" s="15">
        <v>1</v>
      </c>
      <c r="H21" s="15"/>
      <c r="I21" s="15"/>
      <c r="J21" s="15"/>
      <c r="K21" s="15"/>
      <c r="L21" s="15"/>
      <c r="M21" s="15"/>
      <c r="N21" s="15"/>
      <c r="O21" s="15"/>
      <c r="P21" s="15"/>
      <c r="Q21" s="4">
        <f t="shared" si="0"/>
        <v>1</v>
      </c>
      <c r="R21" s="25"/>
    </row>
    <row r="22" spans="1:18" ht="16.5" thickBot="1" x14ac:dyDescent="0.3">
      <c r="A22" s="16"/>
      <c r="B22" s="18"/>
      <c r="C22" s="24"/>
      <c r="D22" s="16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0</v>
      </c>
      <c r="R22" s="25"/>
    </row>
    <row r="23" spans="1:18" ht="16.5" thickBot="1" x14ac:dyDescent="0.3">
      <c r="A23" s="16"/>
      <c r="B23" s="18"/>
      <c r="C23" s="24"/>
      <c r="D23" s="16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4">
        <f t="shared" si="0"/>
        <v>0</v>
      </c>
      <c r="R23" s="25"/>
    </row>
    <row r="24" spans="1:18" ht="16.5" thickBot="1" x14ac:dyDescent="0.3">
      <c r="A24" s="16"/>
      <c r="B24" s="18"/>
      <c r="C24" s="24"/>
      <c r="D24" s="16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4">
        <f t="shared" si="0"/>
        <v>0</v>
      </c>
      <c r="R24" s="25"/>
    </row>
    <row r="25" spans="1:18" ht="16.5" thickBot="1" x14ac:dyDescent="0.3">
      <c r="A25" s="16"/>
      <c r="B25" s="18"/>
      <c r="C25" s="24"/>
      <c r="D25" s="16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4">
        <f t="shared" si="0"/>
        <v>0</v>
      </c>
      <c r="R25" s="25"/>
    </row>
    <row r="26" spans="1:18" ht="16.5" thickBot="1" x14ac:dyDescent="0.3">
      <c r="A26" s="16"/>
      <c r="B26" s="18"/>
      <c r="C26" s="24"/>
      <c r="D26" s="16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4">
        <f t="shared" si="0"/>
        <v>0</v>
      </c>
      <c r="R26" s="25"/>
    </row>
    <row r="27" spans="1:18" ht="16.5" thickBot="1" x14ac:dyDescent="0.3">
      <c r="A27" s="16"/>
      <c r="B27" s="18"/>
      <c r="C27" s="24"/>
      <c r="D27" s="16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4">
        <f t="shared" si="0"/>
        <v>0</v>
      </c>
      <c r="R27" s="25"/>
    </row>
    <row r="28" spans="1:18" ht="16.5" thickBot="1" x14ac:dyDescent="0.3">
      <c r="A28" s="16"/>
      <c r="B28" s="18"/>
      <c r="C28" s="24"/>
      <c r="D28" s="16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0</v>
      </c>
      <c r="R28" s="25"/>
    </row>
    <row r="29" spans="1:18" ht="16.5" thickBot="1" x14ac:dyDescent="0.3">
      <c r="A29" s="16"/>
      <c r="B29" s="18"/>
      <c r="C29" s="24"/>
      <c r="D29" s="16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4">
        <f t="shared" si="0"/>
        <v>0</v>
      </c>
      <c r="R29" s="25"/>
    </row>
    <row r="30" spans="1:18" ht="16.5" thickBot="1" x14ac:dyDescent="0.3">
      <c r="A30" s="16"/>
      <c r="B30" s="18"/>
      <c r="C30" s="24"/>
      <c r="D30" s="16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4">
        <f t="shared" si="0"/>
        <v>0</v>
      </c>
      <c r="R30" s="25"/>
    </row>
    <row r="31" spans="1:18" ht="16.5" thickBot="1" x14ac:dyDescent="0.3">
      <c r="A31" s="16"/>
      <c r="B31" s="18"/>
      <c r="C31" s="24"/>
      <c r="D31" s="16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4">
        <f t="shared" si="0"/>
        <v>0</v>
      </c>
      <c r="R31" s="25"/>
    </row>
    <row r="32" spans="1:18" ht="16.5" thickBot="1" x14ac:dyDescent="0.3">
      <c r="A32" s="16"/>
      <c r="B32" s="18"/>
      <c r="C32" s="24"/>
      <c r="D32" s="16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4">
        <f t="shared" si="0"/>
        <v>0</v>
      </c>
      <c r="R32" s="25"/>
    </row>
    <row r="33" spans="1:18" ht="16.5" thickBot="1" x14ac:dyDescent="0.3">
      <c r="A33" s="16"/>
      <c r="B33" s="18"/>
      <c r="C33" s="24"/>
      <c r="D33" s="16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4">
        <f t="shared" si="0"/>
        <v>0</v>
      </c>
      <c r="R33" s="25"/>
    </row>
    <row r="34" spans="1:18" ht="16.5" thickBot="1" x14ac:dyDescent="0.3">
      <c r="A34" s="16"/>
      <c r="B34" s="18"/>
      <c r="C34" s="24"/>
      <c r="D34" s="16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4">
        <f t="shared" si="0"/>
        <v>0</v>
      </c>
      <c r="R34" s="25"/>
    </row>
    <row r="35" spans="1:18" ht="16.5" thickBot="1" x14ac:dyDescent="0.3">
      <c r="A35" s="16"/>
      <c r="B35" s="18"/>
      <c r="C35" s="24"/>
      <c r="D35" s="16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">
        <f t="shared" si="0"/>
        <v>0</v>
      </c>
      <c r="R35" s="25"/>
    </row>
    <row r="36" spans="1:18" ht="16.5" thickBot="1" x14ac:dyDescent="0.3">
      <c r="A36" s="16"/>
      <c r="B36" s="18"/>
      <c r="C36" s="24"/>
      <c r="D36" s="16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4">
        <f t="shared" si="0"/>
        <v>0</v>
      </c>
      <c r="R36" s="25"/>
    </row>
    <row r="37" spans="1:18" ht="16.5" thickBot="1" x14ac:dyDescent="0.3">
      <c r="A37" s="16"/>
      <c r="B37" s="18"/>
      <c r="C37" s="24"/>
      <c r="D37" s="16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4">
        <f t="shared" si="0"/>
        <v>0</v>
      </c>
      <c r="R37" s="25"/>
    </row>
    <row r="38" spans="1:18" ht="16.5" thickBot="1" x14ac:dyDescent="0.3">
      <c r="A38" s="16"/>
      <c r="B38" s="18"/>
      <c r="C38" s="24"/>
      <c r="D38" s="16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4">
        <f t="shared" si="0"/>
        <v>0</v>
      </c>
      <c r="R38" s="25"/>
    </row>
    <row r="39" spans="1:18" ht="16.5" thickBot="1" x14ac:dyDescent="0.3">
      <c r="A39" s="16"/>
      <c r="B39" s="18"/>
      <c r="C39" s="24"/>
      <c r="D39" s="16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4">
        <f t="shared" si="0"/>
        <v>0</v>
      </c>
      <c r="R39" s="25"/>
    </row>
    <row r="40" spans="1:18" ht="16.5" thickBot="1" x14ac:dyDescent="0.3">
      <c r="A40" s="16"/>
      <c r="B40" s="18"/>
      <c r="C40" s="24"/>
      <c r="D40" s="16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4">
        <f t="shared" si="0"/>
        <v>0</v>
      </c>
      <c r="R40" s="25"/>
    </row>
    <row r="41" spans="1:18" ht="16.5" thickBot="1" x14ac:dyDescent="0.3">
      <c r="A41" s="16"/>
      <c r="B41" s="18"/>
      <c r="C41" s="24"/>
      <c r="D41" s="16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4">
        <f t="shared" si="0"/>
        <v>0</v>
      </c>
      <c r="R41" s="25"/>
    </row>
    <row r="42" spans="1:18" ht="16.5" thickBot="1" x14ac:dyDescent="0.3">
      <c r="A42" s="16"/>
      <c r="B42" s="18"/>
      <c r="C42" s="24"/>
      <c r="D42" s="16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4">
        <f t="shared" si="0"/>
        <v>0</v>
      </c>
      <c r="R42" s="25"/>
    </row>
    <row r="43" spans="1:18" ht="16.5" thickBot="1" x14ac:dyDescent="0.3">
      <c r="A43" s="16"/>
      <c r="B43" s="18"/>
      <c r="C43" s="24"/>
      <c r="D43" s="16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4">
        <f t="shared" si="0"/>
        <v>0</v>
      </c>
      <c r="R43" s="25"/>
    </row>
    <row r="44" spans="1:18" ht="16.5" thickBot="1" x14ac:dyDescent="0.3">
      <c r="A44" s="16"/>
      <c r="B44" s="18"/>
      <c r="C44" s="24"/>
      <c r="D44" s="16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4">
        <f t="shared" si="0"/>
        <v>0</v>
      </c>
      <c r="R44" s="25"/>
    </row>
    <row r="45" spans="1:18" ht="16.5" thickBot="1" x14ac:dyDescent="0.3">
      <c r="A45" s="16"/>
      <c r="B45" s="18"/>
      <c r="C45" s="24"/>
      <c r="D45" s="16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">
        <f t="shared" si="0"/>
        <v>0</v>
      </c>
      <c r="R45" s="25"/>
    </row>
    <row r="46" spans="1:18" ht="16.5" thickBot="1" x14ac:dyDescent="0.3">
      <c r="A46" s="16"/>
      <c r="B46" s="18"/>
      <c r="C46" s="24"/>
      <c r="D46" s="16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4">
        <f t="shared" si="0"/>
        <v>0</v>
      </c>
      <c r="R46" s="25"/>
    </row>
    <row r="47" spans="1:18" ht="16.5" thickBot="1" x14ac:dyDescent="0.3">
      <c r="A47" s="16"/>
      <c r="B47" s="18"/>
      <c r="C47" s="24"/>
      <c r="D47" s="16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4">
        <f t="shared" si="0"/>
        <v>0</v>
      </c>
      <c r="R47" s="25"/>
    </row>
    <row r="48" spans="1:18" ht="16.5" thickBot="1" x14ac:dyDescent="0.3">
      <c r="A48" s="16"/>
      <c r="B48" s="18"/>
      <c r="C48" s="24"/>
      <c r="D48" s="16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4">
        <f t="shared" si="0"/>
        <v>0</v>
      </c>
      <c r="R48" s="25"/>
    </row>
    <row r="49" spans="1:18" ht="16.5" thickBot="1" x14ac:dyDescent="0.3">
      <c r="A49" s="16"/>
      <c r="B49" s="18"/>
      <c r="C49" s="24"/>
      <c r="D49" s="16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4">
        <f t="shared" si="0"/>
        <v>0</v>
      </c>
      <c r="R49" s="25"/>
    </row>
    <row r="50" spans="1:18" ht="16.5" thickBot="1" x14ac:dyDescent="0.3">
      <c r="A50" s="16"/>
      <c r="B50" s="18"/>
      <c r="C50" s="24"/>
      <c r="D50" s="16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4">
        <f t="shared" si="0"/>
        <v>0</v>
      </c>
      <c r="R50" s="25"/>
    </row>
    <row r="51" spans="1:18" ht="16.5" thickBot="1" x14ac:dyDescent="0.3">
      <c r="A51" s="16"/>
      <c r="B51" s="18"/>
      <c r="C51" s="24"/>
      <c r="D51" s="16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4">
        <f t="shared" si="0"/>
        <v>0</v>
      </c>
      <c r="R51" s="25"/>
    </row>
    <row r="52" spans="1:18" ht="16.5" thickBot="1" x14ac:dyDescent="0.3">
      <c r="A52" s="16"/>
      <c r="B52" s="18"/>
      <c r="C52" s="24"/>
      <c r="D52" s="16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4">
        <f t="shared" si="0"/>
        <v>0</v>
      </c>
      <c r="R52" s="25"/>
    </row>
    <row r="53" spans="1:18" ht="16.5" thickBot="1" x14ac:dyDescent="0.3">
      <c r="A53" s="16"/>
      <c r="B53" s="18"/>
      <c r="C53" s="24"/>
      <c r="D53" s="16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4">
        <f t="shared" si="0"/>
        <v>0</v>
      </c>
      <c r="R53" s="25"/>
    </row>
    <row r="54" spans="1:18" ht="16.5" thickBot="1" x14ac:dyDescent="0.3">
      <c r="A54" s="16"/>
      <c r="B54" s="18"/>
      <c r="C54" s="24"/>
      <c r="D54" s="16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4">
        <f t="shared" si="0"/>
        <v>0</v>
      </c>
      <c r="R54" s="25"/>
    </row>
    <row r="55" spans="1:18" ht="16.5" thickBot="1" x14ac:dyDescent="0.3">
      <c r="A55" s="16"/>
      <c r="B55" s="18"/>
      <c r="C55" s="24"/>
      <c r="D55" s="16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4">
        <f t="shared" si="0"/>
        <v>0</v>
      </c>
      <c r="R55" s="25"/>
    </row>
    <row r="56" spans="1:18" ht="16.5" thickBot="1" x14ac:dyDescent="0.3">
      <c r="A56" s="16"/>
      <c r="B56" s="18"/>
      <c r="C56" s="24"/>
      <c r="D56" s="16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4">
        <f t="shared" si="0"/>
        <v>0</v>
      </c>
      <c r="R56" s="25"/>
    </row>
    <row r="57" spans="1:18" ht="16.5" thickBot="1" x14ac:dyDescent="0.3">
      <c r="A57" s="16"/>
      <c r="B57" s="18"/>
      <c r="C57" s="24"/>
      <c r="D57" s="16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4">
        <f t="shared" si="0"/>
        <v>0</v>
      </c>
      <c r="R57" s="25"/>
    </row>
    <row r="58" spans="1:18" ht="16.5" thickBot="1" x14ac:dyDescent="0.3">
      <c r="A58" s="16"/>
      <c r="B58" s="18"/>
      <c r="C58" s="24"/>
      <c r="D58" s="16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4">
        <f t="shared" si="0"/>
        <v>0</v>
      </c>
      <c r="R58" s="25"/>
    </row>
    <row r="59" spans="1:18" ht="16.5" thickBot="1" x14ac:dyDescent="0.3">
      <c r="A59" s="16"/>
      <c r="B59" s="18"/>
      <c r="C59" s="24"/>
      <c r="D59" s="16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4">
        <f t="shared" si="0"/>
        <v>0</v>
      </c>
      <c r="R59" s="25"/>
    </row>
    <row r="60" spans="1:18" ht="16.5" thickBot="1" x14ac:dyDescent="0.3">
      <c r="A60" s="16"/>
      <c r="B60" s="18"/>
      <c r="C60" s="24"/>
      <c r="D60" s="16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">
        <f t="shared" si="0"/>
        <v>0</v>
      </c>
      <c r="R60" s="25"/>
    </row>
    <row r="61" spans="1:18" ht="16.5" thickBot="1" x14ac:dyDescent="0.3">
      <c r="A61" s="16"/>
      <c r="B61" s="18"/>
      <c r="C61" s="24"/>
      <c r="D61" s="16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4">
        <f t="shared" si="0"/>
        <v>0</v>
      </c>
      <c r="R61" s="25"/>
    </row>
    <row r="62" spans="1:18" ht="16.5" thickBot="1" x14ac:dyDescent="0.3">
      <c r="A62" s="16"/>
      <c r="B62" s="18"/>
      <c r="C62" s="24"/>
      <c r="D62" s="16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4">
        <f t="shared" si="0"/>
        <v>0</v>
      </c>
      <c r="R62" s="25"/>
    </row>
    <row r="63" spans="1:18" ht="16.5" thickBot="1" x14ac:dyDescent="0.3">
      <c r="A63" s="16"/>
      <c r="B63" s="18"/>
      <c r="C63" s="24"/>
      <c r="D63" s="16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4">
        <f t="shared" si="0"/>
        <v>0</v>
      </c>
      <c r="R63" s="25"/>
    </row>
    <row r="64" spans="1:18" ht="16.5" thickBot="1" x14ac:dyDescent="0.3">
      <c r="A64" s="16"/>
      <c r="B64" s="18"/>
      <c r="C64" s="24"/>
      <c r="D64" s="16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4">
        <f t="shared" si="0"/>
        <v>0</v>
      </c>
      <c r="R64" s="25"/>
    </row>
    <row r="65" spans="1:18" ht="16.5" thickBot="1" x14ac:dyDescent="0.3">
      <c r="A65" s="16"/>
      <c r="B65" s="18"/>
      <c r="C65" s="24"/>
      <c r="D65" s="16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4">
        <f t="shared" si="0"/>
        <v>0</v>
      </c>
      <c r="R65" s="25"/>
    </row>
    <row r="66" spans="1:18" ht="16.5" thickBot="1" x14ac:dyDescent="0.3">
      <c r="A66" s="16"/>
      <c r="B66" s="18"/>
      <c r="C66" s="24"/>
      <c r="D66" s="16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4">
        <f t="shared" si="0"/>
        <v>0</v>
      </c>
      <c r="R66" s="25"/>
    </row>
    <row r="67" spans="1:18" ht="16.5" thickBot="1" x14ac:dyDescent="0.3">
      <c r="A67" s="16"/>
      <c r="B67" s="18"/>
      <c r="C67" s="24"/>
      <c r="D67" s="16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0"/>
        <v>0</v>
      </c>
      <c r="R67" s="25"/>
    </row>
    <row r="68" spans="1:18" ht="16.5" thickBot="1" x14ac:dyDescent="0.3">
      <c r="A68" s="16"/>
      <c r="B68" s="18"/>
      <c r="C68" s="24"/>
      <c r="D68" s="16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4">
        <f t="shared" ref="Q68:Q131" si="1">SUM(E68:P68)</f>
        <v>0</v>
      </c>
      <c r="R68" s="25"/>
    </row>
    <row r="69" spans="1:18" ht="16.5" thickBot="1" x14ac:dyDescent="0.3">
      <c r="A69" s="16"/>
      <c r="B69" s="18"/>
      <c r="C69" s="24"/>
      <c r="D69" s="16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4">
        <f t="shared" si="1"/>
        <v>0</v>
      </c>
      <c r="R69" s="25"/>
    </row>
    <row r="70" spans="1:18" ht="16.5" thickBot="1" x14ac:dyDescent="0.3">
      <c r="A70" s="16"/>
      <c r="B70" s="18"/>
      <c r="C70" s="24"/>
      <c r="D70" s="16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4">
        <f t="shared" si="1"/>
        <v>0</v>
      </c>
      <c r="R70" s="25"/>
    </row>
    <row r="71" spans="1:18" ht="16.5" thickBot="1" x14ac:dyDescent="0.3">
      <c r="A71" s="16"/>
      <c r="B71" s="18"/>
      <c r="C71" s="24"/>
      <c r="D71" s="16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4">
        <f t="shared" si="1"/>
        <v>0</v>
      </c>
      <c r="R71" s="25"/>
    </row>
    <row r="72" spans="1:18" ht="16.5" thickBot="1" x14ac:dyDescent="0.3">
      <c r="A72" s="16"/>
      <c r="B72" s="18"/>
      <c r="C72" s="24"/>
      <c r="D72" s="16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0</v>
      </c>
      <c r="R72" s="25"/>
    </row>
    <row r="73" spans="1:18" ht="16.5" thickBot="1" x14ac:dyDescent="0.3">
      <c r="A73" s="16"/>
      <c r="B73" s="18"/>
      <c r="C73" s="24"/>
      <c r="D73" s="16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4">
        <f t="shared" si="1"/>
        <v>0</v>
      </c>
      <c r="R73" s="25"/>
    </row>
    <row r="74" spans="1:18" ht="16.5" thickBot="1" x14ac:dyDescent="0.3">
      <c r="A74" s="16"/>
      <c r="B74" s="18"/>
      <c r="C74" s="24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4">
        <f t="shared" si="1"/>
        <v>0</v>
      </c>
      <c r="R74" s="25"/>
    </row>
    <row r="75" spans="1:18" ht="16.5" thickBot="1" x14ac:dyDescent="0.3">
      <c r="A75" s="16"/>
      <c r="B75" s="18"/>
      <c r="C75" s="24"/>
      <c r="D75" s="16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4">
        <f t="shared" si="1"/>
        <v>0</v>
      </c>
      <c r="R75" s="25"/>
    </row>
    <row r="76" spans="1:18" ht="16.5" thickBot="1" x14ac:dyDescent="0.3">
      <c r="A76" s="16"/>
      <c r="B76" s="18"/>
      <c r="C76" s="24"/>
      <c r="D76" s="16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">
        <f t="shared" si="1"/>
        <v>0</v>
      </c>
      <c r="R76" s="25"/>
    </row>
    <row r="77" spans="1:18" ht="16.5" thickBot="1" x14ac:dyDescent="0.3">
      <c r="A77" s="16"/>
      <c r="B77" s="18"/>
      <c r="C77" s="24"/>
      <c r="D77" s="16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4">
        <f t="shared" si="1"/>
        <v>0</v>
      </c>
      <c r="R77" s="25"/>
    </row>
    <row r="78" spans="1:18" ht="16.5" thickBot="1" x14ac:dyDescent="0.3">
      <c r="A78" s="16"/>
      <c r="B78" s="18"/>
      <c r="C78" s="24"/>
      <c r="D78" s="16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4">
        <f t="shared" si="1"/>
        <v>0</v>
      </c>
      <c r="R78" s="25"/>
    </row>
    <row r="79" spans="1:18" ht="16.5" thickBot="1" x14ac:dyDescent="0.3">
      <c r="A79" s="16"/>
      <c r="B79" s="18"/>
      <c r="C79" s="24"/>
      <c r="D79" s="16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4">
        <f t="shared" si="1"/>
        <v>0</v>
      </c>
      <c r="R79" s="25"/>
    </row>
    <row r="80" spans="1:18" ht="16.5" thickBot="1" x14ac:dyDescent="0.3">
      <c r="A80" s="16"/>
      <c r="B80" s="18"/>
      <c r="C80" s="24"/>
      <c r="D80" s="16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4">
        <f t="shared" si="1"/>
        <v>0</v>
      </c>
      <c r="R80" s="25"/>
    </row>
    <row r="81" spans="1:18" ht="16.5" thickBot="1" x14ac:dyDescent="0.3">
      <c r="A81" s="16"/>
      <c r="B81" s="18"/>
      <c r="C81" s="24"/>
      <c r="D81" s="16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">
        <f t="shared" si="1"/>
        <v>0</v>
      </c>
      <c r="R81" s="25"/>
    </row>
    <row r="82" spans="1:18" ht="16.5" thickBot="1" x14ac:dyDescent="0.3">
      <c r="A82" s="16"/>
      <c r="B82" s="18"/>
      <c r="C82" s="24"/>
      <c r="D82" s="16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4">
        <f t="shared" si="1"/>
        <v>0</v>
      </c>
      <c r="R82" s="25"/>
    </row>
    <row r="83" spans="1:18" ht="16.5" thickBot="1" x14ac:dyDescent="0.3">
      <c r="A83" s="16"/>
      <c r="B83" s="18"/>
      <c r="C83" s="24"/>
      <c r="D83" s="16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4">
        <f t="shared" si="1"/>
        <v>0</v>
      </c>
      <c r="R83" s="25"/>
    </row>
    <row r="84" spans="1:18" ht="16.5" thickBot="1" x14ac:dyDescent="0.3">
      <c r="A84" s="16"/>
      <c r="B84" s="18"/>
      <c r="C84" s="24"/>
      <c r="D84" s="16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4">
        <f t="shared" si="1"/>
        <v>0</v>
      </c>
      <c r="R84" s="25"/>
    </row>
    <row r="85" spans="1:18" ht="16.5" thickBot="1" x14ac:dyDescent="0.3">
      <c r="A85" s="16"/>
      <c r="B85" s="18"/>
      <c r="C85" s="24"/>
      <c r="D85" s="16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4">
        <f t="shared" si="1"/>
        <v>0</v>
      </c>
      <c r="R85" s="25"/>
    </row>
    <row r="86" spans="1:18" ht="16.5" thickBot="1" x14ac:dyDescent="0.3">
      <c r="A86" s="16"/>
      <c r="B86" s="18"/>
      <c r="C86" s="24"/>
      <c r="D86" s="16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">
        <f t="shared" si="1"/>
        <v>0</v>
      </c>
      <c r="R86" s="25"/>
    </row>
    <row r="87" spans="1:18" ht="16.5" thickBot="1" x14ac:dyDescent="0.3">
      <c r="A87" s="16"/>
      <c r="B87" s="18"/>
      <c r="C87" s="24"/>
      <c r="D87" s="16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0</v>
      </c>
      <c r="R87" s="25"/>
    </row>
    <row r="88" spans="1:18" ht="16.5" thickBot="1" x14ac:dyDescent="0.3">
      <c r="A88" s="16"/>
      <c r="B88" s="18"/>
      <c r="C88" s="24"/>
      <c r="D88" s="16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ht="16.5" thickBot="1" x14ac:dyDescent="0.3">
      <c r="A89" s="16"/>
      <c r="B89" s="18"/>
      <c r="C89" s="24"/>
      <c r="D89" s="16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ht="16.5" thickBot="1" x14ac:dyDescent="0.3">
      <c r="A90" s="16"/>
      <c r="B90" s="18"/>
      <c r="C90" s="24"/>
      <c r="D90" s="16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16.5" thickBot="1" x14ac:dyDescent="0.3">
      <c r="A91" s="16"/>
      <c r="B91" s="18"/>
      <c r="C91" s="24"/>
      <c r="D91" s="16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4">
        <f t="shared" si="1"/>
        <v>0</v>
      </c>
      <c r="R91" s="25"/>
    </row>
    <row r="92" spans="1:18" ht="16.5" thickBot="1" x14ac:dyDescent="0.3">
      <c r="A92" s="16"/>
      <c r="B92" s="18"/>
      <c r="C92" s="24"/>
      <c r="D92" s="16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">
        <f t="shared" si="1"/>
        <v>0</v>
      </c>
      <c r="R92" s="25"/>
    </row>
    <row r="93" spans="1:18" ht="16.5" thickBot="1" x14ac:dyDescent="0.3">
      <c r="A93" s="16"/>
      <c r="B93" s="18"/>
      <c r="C93" s="24"/>
      <c r="D93" s="16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/>
    </row>
    <row r="94" spans="1:18" ht="16.5" thickBot="1" x14ac:dyDescent="0.3">
      <c r="A94" s="16"/>
      <c r="B94" s="18"/>
      <c r="C94" s="24"/>
      <c r="D94" s="16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16.5" thickBot="1" x14ac:dyDescent="0.3">
      <c r="A95" s="16"/>
      <c r="B95" s="18"/>
      <c r="C95" s="24"/>
      <c r="D95" s="16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16.5" thickBot="1" x14ac:dyDescent="0.3">
      <c r="A96" s="16"/>
      <c r="B96" s="18"/>
      <c r="C96" s="24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">
        <f t="shared" si="1"/>
        <v>0</v>
      </c>
      <c r="R96" s="25"/>
    </row>
    <row r="97" spans="1:18" ht="16.5" thickBot="1" x14ac:dyDescent="0.3">
      <c r="A97" s="16"/>
      <c r="B97" s="18"/>
      <c r="C97" s="24"/>
      <c r="D97" s="16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0</v>
      </c>
      <c r="R97" s="25"/>
    </row>
    <row r="98" spans="1:18" ht="16.5" thickBot="1" x14ac:dyDescent="0.3">
      <c r="A98" s="16"/>
      <c r="B98" s="18"/>
      <c r="C98" s="24"/>
      <c r="D98" s="16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0</v>
      </c>
      <c r="R98" s="25"/>
    </row>
    <row r="99" spans="1:18" ht="16.5" thickBot="1" x14ac:dyDescent="0.3">
      <c r="A99" s="16"/>
      <c r="B99" s="18"/>
      <c r="C99" s="24"/>
      <c r="D99" s="16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16.5" thickBot="1" x14ac:dyDescent="0.3">
      <c r="A100" s="16"/>
      <c r="B100" s="18"/>
      <c r="C100" s="24"/>
      <c r="D100" s="1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">
        <f t="shared" si="1"/>
        <v>0</v>
      </c>
      <c r="R100" s="25"/>
    </row>
    <row r="101" spans="1:18" ht="16.5" thickBot="1" x14ac:dyDescent="0.3">
      <c r="A101" s="16"/>
      <c r="B101" s="18"/>
      <c r="C101" s="24"/>
      <c r="D101" s="16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16.5" thickBot="1" x14ac:dyDescent="0.3">
      <c r="A102" s="16"/>
      <c r="B102" s="18"/>
      <c r="C102" s="24"/>
      <c r="D102" s="1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16.5" thickBot="1" x14ac:dyDescent="0.3">
      <c r="A103" s="16"/>
      <c r="B103" s="18"/>
      <c r="C103" s="24"/>
      <c r="D103" s="16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16.5" thickBot="1" x14ac:dyDescent="0.3">
      <c r="A104" s="16"/>
      <c r="B104" s="18"/>
      <c r="C104" s="24"/>
      <c r="D104" s="16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16.5" thickBot="1" x14ac:dyDescent="0.3">
      <c r="A105" s="16"/>
      <c r="B105" s="18"/>
      <c r="C105" s="24"/>
      <c r="D105" s="16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16.5" thickBot="1" x14ac:dyDescent="0.3">
      <c r="A106" s="16"/>
      <c r="B106" s="18"/>
      <c r="C106" s="24"/>
      <c r="D106" s="16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6.5" thickBot="1" x14ac:dyDescent="0.3">
      <c r="A107" s="16"/>
      <c r="B107" s="18"/>
      <c r="C107" s="24"/>
      <c r="D107" s="16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16.5" thickBot="1" x14ac:dyDescent="0.3">
      <c r="A108" s="16"/>
      <c r="B108" s="18"/>
      <c r="C108" s="24"/>
      <c r="D108" s="16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6.5" thickBot="1" x14ac:dyDescent="0.3">
      <c r="A109" s="16"/>
      <c r="B109" s="18"/>
      <c r="C109" s="24"/>
      <c r="D109" s="16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6.5" thickBot="1" x14ac:dyDescent="0.3">
      <c r="A110" s="16"/>
      <c r="B110" s="18"/>
      <c r="C110" s="24"/>
      <c r="D110" s="16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16.5" thickBot="1" x14ac:dyDescent="0.3">
      <c r="A111" s="16"/>
      <c r="B111" s="18"/>
      <c r="C111" s="24"/>
      <c r="D111" s="16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16.5" thickBot="1" x14ac:dyDescent="0.3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6.5" thickBot="1" x14ac:dyDescent="0.3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6.5" thickBot="1" x14ac:dyDescent="0.3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6.5" thickBot="1" x14ac:dyDescent="0.3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6.5" thickBot="1" x14ac:dyDescent="0.3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6.5" thickBot="1" x14ac:dyDescent="0.3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6.5" thickBot="1" x14ac:dyDescent="0.3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6.5" thickBot="1" x14ac:dyDescent="0.3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6.5" thickBot="1" x14ac:dyDescent="0.3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6.5" thickBot="1" x14ac:dyDescent="0.3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6.5" thickBot="1" x14ac:dyDescent="0.3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6.5" thickBot="1" x14ac:dyDescent="0.3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6.5" thickBot="1" x14ac:dyDescent="0.3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6.5" thickBot="1" x14ac:dyDescent="0.3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6.5" thickBot="1" x14ac:dyDescent="0.3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6.5" thickBot="1" x14ac:dyDescent="0.3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6.5" thickBot="1" x14ac:dyDescent="0.3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6.5" thickBot="1" x14ac:dyDescent="0.3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6.5" thickBot="1" x14ac:dyDescent="0.3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6.5" thickBot="1" x14ac:dyDescent="0.3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6.5" thickBot="1" x14ac:dyDescent="0.3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6.5" thickBot="1" x14ac:dyDescent="0.3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6.5" thickBot="1" x14ac:dyDescent="0.3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6.5" thickBot="1" x14ac:dyDescent="0.3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6.5" thickBot="1" x14ac:dyDescent="0.3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6.5" thickBot="1" x14ac:dyDescent="0.3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6.5" thickBot="1" x14ac:dyDescent="0.3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6.5" thickBot="1" x14ac:dyDescent="0.3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6.5" thickBot="1" x14ac:dyDescent="0.3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6.5" thickBot="1" x14ac:dyDescent="0.3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6.5" thickBot="1" x14ac:dyDescent="0.3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6.5" thickBot="1" x14ac:dyDescent="0.3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6.5" thickBot="1" x14ac:dyDescent="0.3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6.5" thickBot="1" x14ac:dyDescent="0.3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6.5" thickBot="1" x14ac:dyDescent="0.3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6.5" thickBot="1" x14ac:dyDescent="0.3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6.5" thickBot="1" x14ac:dyDescent="0.3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6.5" thickBot="1" x14ac:dyDescent="0.3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6.5" thickBot="1" x14ac:dyDescent="0.3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6.5" thickBot="1" x14ac:dyDescent="0.3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6.5" thickBot="1" x14ac:dyDescent="0.3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6.5" thickBot="1" x14ac:dyDescent="0.3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6.5" thickBot="1" x14ac:dyDescent="0.3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6.5" thickBot="1" x14ac:dyDescent="0.3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6.5" thickBot="1" x14ac:dyDescent="0.3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6.5" thickBot="1" x14ac:dyDescent="0.3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6.5" thickBot="1" x14ac:dyDescent="0.3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6.5" thickBot="1" x14ac:dyDescent="0.3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6.5" thickBot="1" x14ac:dyDescent="0.3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6.5" thickBot="1" x14ac:dyDescent="0.3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6.5" thickBot="1" x14ac:dyDescent="0.3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6.5" thickBot="1" x14ac:dyDescent="0.3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6.5" thickBot="1" x14ac:dyDescent="0.3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6.5" thickBot="1" x14ac:dyDescent="0.3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6.5" thickBot="1" x14ac:dyDescent="0.3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6.5" thickBot="1" x14ac:dyDescent="0.3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6.5" thickBot="1" x14ac:dyDescent="0.3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6.5" thickBot="1" x14ac:dyDescent="0.3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6.5" thickBot="1" x14ac:dyDescent="0.3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6.5" thickBot="1" x14ac:dyDescent="0.3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6.5" thickBot="1" x14ac:dyDescent="0.3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6.5" thickBot="1" x14ac:dyDescent="0.3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6.5" thickBot="1" x14ac:dyDescent="0.3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6.5" thickBot="1" x14ac:dyDescent="0.3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6.5" thickBot="1" x14ac:dyDescent="0.3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6.5" thickBot="1" x14ac:dyDescent="0.3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6.5" thickBot="1" x14ac:dyDescent="0.3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6.5" thickBot="1" x14ac:dyDescent="0.3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6.5" thickBot="1" x14ac:dyDescent="0.3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6.5" thickBot="1" x14ac:dyDescent="0.3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6.5" thickBot="1" x14ac:dyDescent="0.3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6.5" thickBot="1" x14ac:dyDescent="0.3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6.5" thickBot="1" x14ac:dyDescent="0.3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6.5" thickBot="1" x14ac:dyDescent="0.3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6.5" thickBot="1" x14ac:dyDescent="0.3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6.5" thickBot="1" x14ac:dyDescent="0.3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6.5" thickBot="1" x14ac:dyDescent="0.3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6.5" thickBot="1" x14ac:dyDescent="0.3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6.5" thickBot="1" x14ac:dyDescent="0.3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6.5" thickBot="1" x14ac:dyDescent="0.3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6.5" thickBot="1" x14ac:dyDescent="0.3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6.5" thickBot="1" x14ac:dyDescent="0.3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6.5" thickBot="1" x14ac:dyDescent="0.3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6.5" thickBot="1" x14ac:dyDescent="0.3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6.5" thickBot="1" x14ac:dyDescent="0.3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6.5" thickBot="1" x14ac:dyDescent="0.3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6.5" thickBot="1" x14ac:dyDescent="0.3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6.5" thickBot="1" x14ac:dyDescent="0.3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6.5" thickBot="1" x14ac:dyDescent="0.3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6.5" thickBot="1" x14ac:dyDescent="0.3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6.5" thickBot="1" x14ac:dyDescent="0.3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6.5" thickBot="1" x14ac:dyDescent="0.3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6.5" thickBot="1" x14ac:dyDescent="0.3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6.5" thickBot="1" x14ac:dyDescent="0.3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6.5" thickBot="1" x14ac:dyDescent="0.3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6.5" thickBot="1" x14ac:dyDescent="0.3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6.5" thickBot="1" x14ac:dyDescent="0.3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6.5" thickBot="1" x14ac:dyDescent="0.3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6.5" thickBot="1" x14ac:dyDescent="0.3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6.5" thickBot="1" x14ac:dyDescent="0.3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6.5" thickBot="1" x14ac:dyDescent="0.3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6.5" thickBot="1" x14ac:dyDescent="0.3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6.5" thickBot="1" x14ac:dyDescent="0.3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6.5" thickBot="1" x14ac:dyDescent="0.3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6.5" thickBot="1" x14ac:dyDescent="0.3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6.5" thickBot="1" x14ac:dyDescent="0.3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6.5" thickBot="1" x14ac:dyDescent="0.3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6.5" thickBot="1" x14ac:dyDescent="0.3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6.5" thickBot="1" x14ac:dyDescent="0.3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6.5" thickBot="1" x14ac:dyDescent="0.3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6.5" thickBot="1" x14ac:dyDescent="0.3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6.5" thickBot="1" x14ac:dyDescent="0.3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6.5" thickBot="1" x14ac:dyDescent="0.3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6.5" thickBot="1" x14ac:dyDescent="0.3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6.5" thickBot="1" x14ac:dyDescent="0.3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6.5" thickBot="1" x14ac:dyDescent="0.3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6.5" thickBot="1" x14ac:dyDescent="0.3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6.5" thickBot="1" x14ac:dyDescent="0.3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6.5" thickBot="1" x14ac:dyDescent="0.3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6.5" thickBot="1" x14ac:dyDescent="0.3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6.5" thickBot="1" x14ac:dyDescent="0.3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6.5" thickBot="1" x14ac:dyDescent="0.3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6.5" thickBot="1" x14ac:dyDescent="0.3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6.5" thickBot="1" x14ac:dyDescent="0.3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6.5" thickBot="1" x14ac:dyDescent="0.3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6.5" thickBot="1" x14ac:dyDescent="0.3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6.5" thickBot="1" x14ac:dyDescent="0.3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6.5" thickBot="1" x14ac:dyDescent="0.3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6.5" thickBot="1" x14ac:dyDescent="0.3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6.5" thickBot="1" x14ac:dyDescent="0.3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6.5" thickBot="1" x14ac:dyDescent="0.3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6.5" thickBot="1" x14ac:dyDescent="0.3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6.5" thickBot="1" x14ac:dyDescent="0.3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6.5" thickBot="1" x14ac:dyDescent="0.3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6.5" thickBot="1" x14ac:dyDescent="0.3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6.5" thickBot="1" x14ac:dyDescent="0.3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6.5" thickBot="1" x14ac:dyDescent="0.3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6.5" thickBot="1" x14ac:dyDescent="0.3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6.5" thickBot="1" x14ac:dyDescent="0.3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6.5" thickBot="1" x14ac:dyDescent="0.3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CzkwlnRiKimlyfO1wwAcWOwbdcWDx/1Pd3KmlP1dwj2+VELxg03CnZAMko8m9LDa2ijlOYNALGLFqA9t5VS0vg==" saltValue="7uw1Vmm5O3o+ovERkGtDeA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tabSelected="1" topLeftCell="A2" workbookViewId="0">
      <selection activeCell="K47" sqref="K47"/>
    </sheetView>
  </sheetViews>
  <sheetFormatPr defaultRowHeight="15.75" x14ac:dyDescent="0.25"/>
  <cols>
    <col min="1" max="1" width="25.75" customWidth="1"/>
    <col min="2" max="2" width="22.375" customWidth="1"/>
    <col min="3" max="3" width="20.875" customWidth="1"/>
    <col min="4" max="4" width="19.375" customWidth="1"/>
    <col min="5" max="6" width="17.75" customWidth="1"/>
    <col min="7" max="7" width="8" customWidth="1"/>
    <col min="8" max="8" width="9.875" customWidth="1"/>
    <col min="10" max="10" width="35.25" customWidth="1"/>
  </cols>
  <sheetData>
    <row r="1" spans="1:11" ht="60" customHeight="1" x14ac:dyDescent="0.25">
      <c r="A1" s="29" t="s">
        <v>73</v>
      </c>
      <c r="B1" s="29"/>
      <c r="C1" s="30"/>
      <c r="D1" s="30"/>
      <c r="E1" s="30"/>
      <c r="F1" s="31"/>
      <c r="J1" t="s">
        <v>83</v>
      </c>
      <c r="K1" t="s">
        <v>85</v>
      </c>
    </row>
    <row r="2" spans="1:11" ht="39.950000000000003" customHeight="1" x14ac:dyDescent="0.25">
      <c r="A2" s="6" t="s">
        <v>8</v>
      </c>
      <c r="B2" s="26" t="s">
        <v>6</v>
      </c>
      <c r="C2" s="27"/>
      <c r="D2" s="27"/>
      <c r="E2" s="27"/>
      <c r="F2" s="28"/>
      <c r="J2" s="12" t="s">
        <v>56</v>
      </c>
      <c r="K2">
        <f>COUNTIF('2. ROSC Active'!C2:C251,J2)</f>
        <v>0</v>
      </c>
    </row>
    <row r="3" spans="1:11" ht="39.950000000000003" customHeight="1" x14ac:dyDescent="0.25">
      <c r="A3" s="8" t="s">
        <v>24</v>
      </c>
      <c r="B3" s="7" t="s">
        <v>74</v>
      </c>
      <c r="C3" s="7" t="s">
        <v>75</v>
      </c>
      <c r="D3" s="7" t="s">
        <v>76</v>
      </c>
      <c r="E3" s="7"/>
      <c r="F3" s="9"/>
      <c r="J3" s="12" t="s">
        <v>57</v>
      </c>
      <c r="K3">
        <f>COUNTIF('2. ROSC Active'!C2:C251,J3)</f>
        <v>0</v>
      </c>
    </row>
    <row r="4" spans="1:11" ht="39.950000000000003" customHeight="1" x14ac:dyDescent="0.25">
      <c r="A4" s="1" t="s">
        <v>16</v>
      </c>
      <c r="B4" s="6" t="s">
        <v>18</v>
      </c>
      <c r="C4" s="6" t="s">
        <v>66</v>
      </c>
      <c r="D4" s="6" t="s">
        <v>19</v>
      </c>
      <c r="E4" s="6" t="s">
        <v>20</v>
      </c>
      <c r="F4" s="10"/>
      <c r="J4" s="12" t="s">
        <v>62</v>
      </c>
      <c r="K4">
        <f>COUNTIF('2. ROSC Active'!C2:C251,J4)</f>
        <v>0</v>
      </c>
    </row>
    <row r="5" spans="1:11" ht="39.950000000000003" customHeight="1" x14ac:dyDescent="0.25">
      <c r="A5" s="1" t="s">
        <v>17</v>
      </c>
      <c r="B5" s="6" t="s">
        <v>21</v>
      </c>
      <c r="C5" s="6" t="s">
        <v>22</v>
      </c>
      <c r="D5" s="6" t="s">
        <v>23</v>
      </c>
      <c r="E5" s="6"/>
      <c r="F5" s="10"/>
      <c r="J5" s="12" t="s">
        <v>68</v>
      </c>
      <c r="K5">
        <f>COUNTIF('2. ROSC Active'!C2:C251,J5)</f>
        <v>0</v>
      </c>
    </row>
    <row r="6" spans="1:11" ht="39.950000000000003" customHeight="1" x14ac:dyDescent="0.25">
      <c r="A6" s="1" t="s">
        <v>25</v>
      </c>
      <c r="B6" s="6" t="s">
        <v>77</v>
      </c>
      <c r="C6" s="6" t="s">
        <v>78</v>
      </c>
      <c r="D6" s="6" t="s">
        <v>79</v>
      </c>
      <c r="E6" s="6"/>
      <c r="F6" s="10"/>
      <c r="J6" s="12" t="s">
        <v>51</v>
      </c>
      <c r="K6">
        <f>COUNTIF('2. ROSC Active'!C2:C251,J6)</f>
        <v>0</v>
      </c>
    </row>
    <row r="7" spans="1:11" ht="51" customHeight="1" x14ac:dyDescent="0.25">
      <c r="A7" s="1" t="s">
        <v>69</v>
      </c>
      <c r="B7" s="6" t="s">
        <v>70</v>
      </c>
      <c r="C7" s="6" t="s">
        <v>71</v>
      </c>
      <c r="D7" s="6" t="s">
        <v>72</v>
      </c>
      <c r="E7" s="6" t="s">
        <v>80</v>
      </c>
      <c r="F7" s="6" t="s">
        <v>81</v>
      </c>
      <c r="J7" s="12" t="s">
        <v>50</v>
      </c>
      <c r="K7">
        <f>COUNTIF('2. ROSC Active'!C2:C251,J7)</f>
        <v>0</v>
      </c>
    </row>
    <row r="8" spans="1:11" ht="48.75" customHeight="1" x14ac:dyDescent="0.25">
      <c r="A8" s="1" t="s">
        <v>26</v>
      </c>
      <c r="B8" s="6" t="s">
        <v>27</v>
      </c>
      <c r="C8" s="6" t="s">
        <v>29</v>
      </c>
      <c r="D8" s="7" t="s">
        <v>36</v>
      </c>
      <c r="E8" s="6" t="s">
        <v>28</v>
      </c>
      <c r="F8" s="6" t="s">
        <v>67</v>
      </c>
      <c r="J8" s="12" t="s">
        <v>64</v>
      </c>
      <c r="K8">
        <f>COUNTIF('2. ROSC Active'!C2:C251,J8)</f>
        <v>1</v>
      </c>
    </row>
    <row r="9" spans="1:11" ht="47.25" customHeight="1" x14ac:dyDescent="0.25">
      <c r="A9" s="1" t="s">
        <v>30</v>
      </c>
      <c r="B9" s="6" t="s">
        <v>31</v>
      </c>
      <c r="C9" s="6" t="s">
        <v>32</v>
      </c>
      <c r="D9" s="6" t="s">
        <v>41</v>
      </c>
      <c r="E9" s="6" t="s">
        <v>58</v>
      </c>
      <c r="F9" s="10"/>
      <c r="J9" s="12" t="s">
        <v>21</v>
      </c>
      <c r="K9">
        <f>COUNTIF('2. ROSC Active'!C2:C251,J9)</f>
        <v>0</v>
      </c>
    </row>
    <row r="10" spans="1:11" ht="39.950000000000003" customHeight="1" x14ac:dyDescent="0.25">
      <c r="A10" s="1" t="s">
        <v>33</v>
      </c>
      <c r="B10" s="6" t="s">
        <v>34</v>
      </c>
      <c r="C10" s="6" t="s">
        <v>40</v>
      </c>
      <c r="D10" s="6" t="s">
        <v>35</v>
      </c>
      <c r="E10" s="6" t="s">
        <v>59</v>
      </c>
      <c r="F10" s="10"/>
      <c r="J10" s="12" t="s">
        <v>22</v>
      </c>
      <c r="K10">
        <f>COUNTIF('2. ROSC Active'!C2:C251,J10)</f>
        <v>0</v>
      </c>
    </row>
    <row r="11" spans="1:11" ht="54.75" customHeight="1" x14ac:dyDescent="0.25">
      <c r="A11" s="1" t="s">
        <v>10</v>
      </c>
      <c r="B11" s="6" t="s">
        <v>37</v>
      </c>
      <c r="C11" s="6" t="s">
        <v>38</v>
      </c>
      <c r="D11" s="6" t="s">
        <v>39</v>
      </c>
      <c r="E11" s="6" t="s">
        <v>42</v>
      </c>
      <c r="F11" s="6" t="s">
        <v>60</v>
      </c>
      <c r="J11" s="12" t="s">
        <v>23</v>
      </c>
      <c r="K11">
        <f>COUNTIF('2. ROSC Active'!C2:C251,J11)</f>
        <v>0</v>
      </c>
    </row>
    <row r="12" spans="1:11" ht="39.950000000000003" customHeight="1" x14ac:dyDescent="0.25">
      <c r="A12" s="1" t="s">
        <v>43</v>
      </c>
      <c r="B12" s="6" t="s">
        <v>44</v>
      </c>
      <c r="C12" s="6" t="s">
        <v>45</v>
      </c>
      <c r="D12" s="6" t="s">
        <v>46</v>
      </c>
      <c r="E12" s="6" t="s">
        <v>61</v>
      </c>
      <c r="F12" s="10"/>
      <c r="J12" s="12" t="s">
        <v>78</v>
      </c>
      <c r="K12">
        <f>COUNTIF('2. ROSC Active'!C2:C251,J12)</f>
        <v>0</v>
      </c>
    </row>
    <row r="13" spans="1:11" ht="39.950000000000003" customHeight="1" x14ac:dyDescent="0.25">
      <c r="A13" s="1" t="s">
        <v>47</v>
      </c>
      <c r="B13" s="6" t="s">
        <v>48</v>
      </c>
      <c r="C13" s="6" t="s">
        <v>63</v>
      </c>
      <c r="D13" s="6"/>
      <c r="E13" s="6"/>
      <c r="F13" s="10"/>
      <c r="J13" s="12" t="s">
        <v>79</v>
      </c>
      <c r="K13">
        <f>COUNTIF('2. ROSC Active'!C2:C251,J13)</f>
        <v>0</v>
      </c>
    </row>
    <row r="14" spans="1:11" ht="39.950000000000003" customHeight="1" x14ac:dyDescent="0.25">
      <c r="A14" s="1" t="s">
        <v>49</v>
      </c>
      <c r="B14" s="6" t="s">
        <v>50</v>
      </c>
      <c r="C14" s="11" t="s">
        <v>68</v>
      </c>
      <c r="D14" s="6" t="s">
        <v>51</v>
      </c>
      <c r="E14" s="6" t="s">
        <v>64</v>
      </c>
      <c r="F14" s="10"/>
      <c r="J14" s="12" t="s">
        <v>77</v>
      </c>
      <c r="K14">
        <f>COUNTIF('2. ROSC Active'!C2:C251,J14)</f>
        <v>0</v>
      </c>
    </row>
    <row r="15" spans="1:11" ht="39.950000000000003" customHeight="1" x14ac:dyDescent="0.25">
      <c r="A15" s="1" t="s">
        <v>52</v>
      </c>
      <c r="B15" s="6" t="s">
        <v>53</v>
      </c>
      <c r="C15" s="6" t="s">
        <v>65</v>
      </c>
      <c r="D15" s="6"/>
      <c r="E15" s="6"/>
      <c r="F15" s="10"/>
      <c r="J15" s="12" t="s">
        <v>36</v>
      </c>
      <c r="K15">
        <f>COUNTIF('2. ROSC Active'!C2:C251,J15)</f>
        <v>0</v>
      </c>
    </row>
    <row r="16" spans="1:11" ht="39.950000000000003" customHeight="1" x14ac:dyDescent="0.25">
      <c r="A16" s="8" t="s">
        <v>54</v>
      </c>
      <c r="B16" s="7" t="s">
        <v>82</v>
      </c>
      <c r="C16" s="7"/>
      <c r="D16" s="7"/>
      <c r="E16" s="7"/>
      <c r="F16" s="10"/>
      <c r="J16" s="12" t="s">
        <v>29</v>
      </c>
      <c r="K16">
        <f>COUNTIF('2. ROSC Active'!C2:C251,J16)</f>
        <v>0</v>
      </c>
    </row>
    <row r="17" spans="1:11" ht="39.950000000000003" customHeight="1" x14ac:dyDescent="0.25">
      <c r="A17" s="8" t="s">
        <v>55</v>
      </c>
      <c r="B17" s="6" t="s">
        <v>56</v>
      </c>
      <c r="C17" s="6" t="s">
        <v>57</v>
      </c>
      <c r="D17" s="6" t="s">
        <v>62</v>
      </c>
      <c r="E17" s="6"/>
      <c r="F17" s="10"/>
      <c r="J17" s="12" t="s">
        <v>27</v>
      </c>
      <c r="K17">
        <f>COUNTIF('2. ROSC Active'!C2:C251,J17)</f>
        <v>0</v>
      </c>
    </row>
    <row r="18" spans="1:11" x14ac:dyDescent="0.25">
      <c r="J18" s="12" t="s">
        <v>67</v>
      </c>
      <c r="K18">
        <f>COUNTIF('2. ROSC Active'!C2:C251,J18)</f>
        <v>0</v>
      </c>
    </row>
    <row r="19" spans="1:11" x14ac:dyDescent="0.25">
      <c r="J19" s="12" t="s">
        <v>28</v>
      </c>
      <c r="K19">
        <f>COUNTIF('2. ROSC Active'!C2:C251,J19)</f>
        <v>1</v>
      </c>
    </row>
    <row r="20" spans="1:11" x14ac:dyDescent="0.25">
      <c r="J20" s="12" t="s">
        <v>35</v>
      </c>
      <c r="K20">
        <f>COUNTIF('2. ROSC Active'!C2:C251,J20)</f>
        <v>0</v>
      </c>
    </row>
    <row r="21" spans="1:11" x14ac:dyDescent="0.25">
      <c r="J21" s="12" t="s">
        <v>40</v>
      </c>
      <c r="K21">
        <f>COUNTIF('2. ROSC Active'!C2:C251,J21)</f>
        <v>0</v>
      </c>
    </row>
    <row r="22" spans="1:11" x14ac:dyDescent="0.25">
      <c r="J22" s="12" t="s">
        <v>34</v>
      </c>
      <c r="K22">
        <f>COUNTIF('2. ROSC Active'!C2:C251,J22)</f>
        <v>0</v>
      </c>
    </row>
    <row r="23" spans="1:11" x14ac:dyDescent="0.25">
      <c r="J23" s="12" t="s">
        <v>59</v>
      </c>
      <c r="K23">
        <f>COUNTIF('2. ROSC Active'!C2:C251,J23)</f>
        <v>0</v>
      </c>
    </row>
    <row r="24" spans="1:11" x14ac:dyDescent="0.25">
      <c r="J24" s="12" t="s">
        <v>44</v>
      </c>
      <c r="K24">
        <f>COUNTIF('2. ROSC Active'!C2:C251,J24)</f>
        <v>1</v>
      </c>
    </row>
    <row r="25" spans="1:11" x14ac:dyDescent="0.25">
      <c r="J25" s="12" t="s">
        <v>61</v>
      </c>
      <c r="K25">
        <f>COUNTIF('2. ROSC Active'!C2:C251,J25)</f>
        <v>0</v>
      </c>
    </row>
    <row r="26" spans="1:11" x14ac:dyDescent="0.25">
      <c r="J26" s="12" t="s">
        <v>46</v>
      </c>
      <c r="K26">
        <f>COUNTIF('2. ROSC Active'!C2:C251,J26)</f>
        <v>0</v>
      </c>
    </row>
    <row r="27" spans="1:11" x14ac:dyDescent="0.25">
      <c r="J27" s="12" t="s">
        <v>45</v>
      </c>
      <c r="K27">
        <f>COUNTIF('2. ROSC Active'!C2:C251,J27)</f>
        <v>0</v>
      </c>
    </row>
    <row r="28" spans="1:11" x14ac:dyDescent="0.25">
      <c r="J28" s="12" t="s">
        <v>42</v>
      </c>
      <c r="K28">
        <f>COUNTIF('2. ROSC Active'!C2:C251,J28)</f>
        <v>0</v>
      </c>
    </row>
    <row r="29" spans="1:11" x14ac:dyDescent="0.25">
      <c r="J29" s="12" t="s">
        <v>38</v>
      </c>
      <c r="K29">
        <f>COUNTIF('2. ROSC Active'!C2:C251,J29)</f>
        <v>0</v>
      </c>
    </row>
    <row r="30" spans="1:11" x14ac:dyDescent="0.25">
      <c r="J30" s="12" t="s">
        <v>39</v>
      </c>
      <c r="K30">
        <f>COUNTIF('2. ROSC Active'!C2:C251,J30)</f>
        <v>0</v>
      </c>
    </row>
    <row r="31" spans="1:11" x14ac:dyDescent="0.25">
      <c r="J31" s="12" t="s">
        <v>37</v>
      </c>
      <c r="K31">
        <f>COUNTIF('2. ROSC Active'!C2:C251,J31)</f>
        <v>0</v>
      </c>
    </row>
    <row r="32" spans="1:11" x14ac:dyDescent="0.25">
      <c r="J32" s="12" t="s">
        <v>60</v>
      </c>
      <c r="K32">
        <f>COUNTIF('2. ROSC Active'!C2:C251,J32)</f>
        <v>0</v>
      </c>
    </row>
    <row r="33" spans="10:11" x14ac:dyDescent="0.25">
      <c r="J33" s="12" t="s">
        <v>82</v>
      </c>
      <c r="K33">
        <f>COUNTIF('2. ROSC Active'!C2:C251,J33)</f>
        <v>0</v>
      </c>
    </row>
    <row r="34" spans="10:11" x14ac:dyDescent="0.25">
      <c r="J34" s="12" t="s">
        <v>75</v>
      </c>
      <c r="K34">
        <f>COUNTIF('2. ROSC Active'!C2:C251,J34)</f>
        <v>0</v>
      </c>
    </row>
    <row r="35" spans="10:11" x14ac:dyDescent="0.25">
      <c r="J35" s="12" t="s">
        <v>76</v>
      </c>
      <c r="K35">
        <f>COUNTIF('2. ROSC Active'!C2:C251,J35)</f>
        <v>0</v>
      </c>
    </row>
    <row r="36" spans="10:11" x14ac:dyDescent="0.25">
      <c r="J36" s="12" t="s">
        <v>74</v>
      </c>
      <c r="K36">
        <f>COUNTIF('2. ROSC Active'!C2:C251,J36)</f>
        <v>1</v>
      </c>
    </row>
    <row r="37" spans="10:11" x14ac:dyDescent="0.25">
      <c r="J37" s="12" t="s">
        <v>66</v>
      </c>
      <c r="K37">
        <f>COUNTIF('2. ROSC Active'!C2:C251,J37)</f>
        <v>0</v>
      </c>
    </row>
    <row r="38" spans="10:11" x14ac:dyDescent="0.25">
      <c r="J38" s="12" t="s">
        <v>19</v>
      </c>
      <c r="K38">
        <f>COUNTIF('2. ROSC Active'!C2:C251,J38)</f>
        <v>0</v>
      </c>
    </row>
    <row r="39" spans="10:11" x14ac:dyDescent="0.25">
      <c r="J39" s="12" t="s">
        <v>20</v>
      </c>
      <c r="K39">
        <f>COUNTIF('2. ROSC Active'!C2:C251,J39)</f>
        <v>0</v>
      </c>
    </row>
    <row r="40" spans="10:11" x14ac:dyDescent="0.25">
      <c r="J40" s="12" t="s">
        <v>18</v>
      </c>
      <c r="K40">
        <f>COUNTIF('2. ROSC Active'!C2:C251,J40)</f>
        <v>0</v>
      </c>
    </row>
    <row r="41" spans="10:11" x14ac:dyDescent="0.25">
      <c r="J41" s="12" t="s">
        <v>72</v>
      </c>
      <c r="K41">
        <f>COUNTIF('2. ROSC Active'!C2:C251,J41)</f>
        <v>0</v>
      </c>
    </row>
    <row r="42" spans="10:11" x14ac:dyDescent="0.25">
      <c r="J42" s="12" t="s">
        <v>84</v>
      </c>
      <c r="K42">
        <f>COUNTIF('2. ROSC Active'!C2:C251,J42)</f>
        <v>1</v>
      </c>
    </row>
    <row r="43" spans="10:11" x14ac:dyDescent="0.25">
      <c r="J43" s="12" t="s">
        <v>81</v>
      </c>
      <c r="K43">
        <f>COUNTIF('2. ROSC Active'!C2:C251,J43)</f>
        <v>0</v>
      </c>
    </row>
    <row r="44" spans="10:11" x14ac:dyDescent="0.25">
      <c r="J44" s="12" t="s">
        <v>71</v>
      </c>
      <c r="K44">
        <f>COUNTIF('2. ROSC Active'!C2:C251,J44)</f>
        <v>0</v>
      </c>
    </row>
    <row r="45" spans="10:11" x14ac:dyDescent="0.25">
      <c r="J45" s="12" t="s">
        <v>80</v>
      </c>
      <c r="K45">
        <f>COUNTIF('2. ROSC Active'!C2:C251,J45)</f>
        <v>0</v>
      </c>
    </row>
    <row r="46" spans="10:11" x14ac:dyDescent="0.25">
      <c r="J46" s="12" t="s">
        <v>58</v>
      </c>
      <c r="K46">
        <f>COUNTIF('2. ROSC Active'!C2:C251,J46)</f>
        <v>10</v>
      </c>
    </row>
    <row r="47" spans="10:11" x14ac:dyDescent="0.25">
      <c r="J47" s="12" t="s">
        <v>32</v>
      </c>
      <c r="K47">
        <f>COUNTIF('2. ROSC Active'!C2:C251,J47)</f>
        <v>1</v>
      </c>
    </row>
    <row r="48" spans="10:11" x14ac:dyDescent="0.25">
      <c r="J48" s="12" t="s">
        <v>31</v>
      </c>
      <c r="K48">
        <f>COUNTIF('2. ROSC Active'!C2:C251,J48)</f>
        <v>4</v>
      </c>
    </row>
    <row r="49" spans="10:11" x14ac:dyDescent="0.25">
      <c r="J49" s="12" t="s">
        <v>41</v>
      </c>
      <c r="K49">
        <f>COUNTIF('2. ROSC Active'!C2:C251,J49)</f>
        <v>0</v>
      </c>
    </row>
    <row r="50" spans="10:11" x14ac:dyDescent="0.25">
      <c r="J50" s="12" t="s">
        <v>48</v>
      </c>
      <c r="K50">
        <f>COUNTIF('2. ROSC Active'!C2:C251,J50)</f>
        <v>0</v>
      </c>
    </row>
    <row r="51" spans="10:11" x14ac:dyDescent="0.25">
      <c r="J51" s="12" t="s">
        <v>63</v>
      </c>
      <c r="K51">
        <f>COUNTIF('2. ROSC Active'!C2:C251,J51)</f>
        <v>0</v>
      </c>
    </row>
    <row r="52" spans="10:11" x14ac:dyDescent="0.25">
      <c r="J52" s="12" t="s">
        <v>53</v>
      </c>
      <c r="K52">
        <f>COUNTIF('2. ROSC Active'!C2:C251,J52)</f>
        <v>0</v>
      </c>
    </row>
    <row r="53" spans="10:11" x14ac:dyDescent="0.25">
      <c r="J53" s="12" t="s">
        <v>65</v>
      </c>
      <c r="K53">
        <f>COUNTIF('2. ROSC Active'!C2:C251,J53)</f>
        <v>0</v>
      </c>
    </row>
    <row r="55" spans="10:11" x14ac:dyDescent="0.25">
      <c r="J55" s="12" t="s">
        <v>88</v>
      </c>
      <c r="K55">
        <f>SUM(K2:K53)</f>
        <v>20</v>
      </c>
    </row>
    <row r="56" spans="10:11" x14ac:dyDescent="0.25">
      <c r="J56" s="12" t="s">
        <v>87</v>
      </c>
      <c r="K56">
        <f>COUNTIF(K2:K53, "&gt;0")</f>
        <v>8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8F24748-D3D5-4B03-B3C8-0E0206684510}"/>
</file>

<file path=customXml/itemProps2.xml><?xml version="1.0" encoding="utf-8"?>
<ds:datastoreItem xmlns:ds="http://schemas.openxmlformats.org/officeDocument/2006/customXml" ds:itemID="{F0D73F98-C4A0-4EC2-A742-C822F92CBE7A}"/>
</file>

<file path=customXml/itemProps3.xml><?xml version="1.0" encoding="utf-8"?>
<ds:datastoreItem xmlns:ds="http://schemas.openxmlformats.org/officeDocument/2006/customXml" ds:itemID="{92C94DAE-9D91-45FF-B02E-14380B7099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Deschamps, Michael J.</dc:creator>
  <cp:lastModifiedBy>Aloysia.Mitchell</cp:lastModifiedBy>
  <cp:lastPrinted>2022-06-10T23:39:20Z</cp:lastPrinted>
  <dcterms:created xsi:type="dcterms:W3CDTF">2022-05-19T17:55:56Z</dcterms:created>
  <dcterms:modified xsi:type="dcterms:W3CDTF">2025-10-09T21:21:38Z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