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LL SOUTHERN\PREVENTION\ROSC\FY26\St. Clair County\Membership Items and Info\"/>
    </mc:Choice>
  </mc:AlternateContent>
  <xr:revisionPtr revIDLastSave="0" documentId="13_ncr:1_{E593C12E-4EFD-421E-96A6-2E510597B25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1. Cover Sheet" sheetId="2" r:id="rId1"/>
    <sheet name="2. ROSC Active" sheetId="3" r:id="rId2"/>
    <sheet name="Sheet1" sheetId="5" r:id="rId3"/>
    <sheet name="3. Sector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<sst xmlns="http://schemas.openxmlformats.org/spreadsheetml/2006/main" count="221" uniqueCount="146">
  <si>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</si>
  <si>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</si>
  <si>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</si>
  <si>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</si>
  <si>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</si>
  <si>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</si>
  <si>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</si>
  <si>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</si>
  <si>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</si>
  <si>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</si>
  <si>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</si>
  <si>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</si>
  <si>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</si>
  <si>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</si>
  <si>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</si>
  <si>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</si>
  <si>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</si>
  <si>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</si>
  <si>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</si>
  <si>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</si>
  <si>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</si>
  <si>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</si>
  <si>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</si>
  <si>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</si>
  <si>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</si>
  <si>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</si>
  <si>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</si>
  <si>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</si>
  <si>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</si>
  <si>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</si>
  <si>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</si>
  <si>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</si>
  <si>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</si>
  <si>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</si>
  <si>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</si>
  <si>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</si>
  <si>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</si>
  <si>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</si>
  <si>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</si>
  <si>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</si>
  <si>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</si>
  <si>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</si>
  <si>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</si>
  <si>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</si>
  <si>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</si>
  <si>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</si>
  <si>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</si>
  <si>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</si>
  <si>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</si>
  <si>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</si>
  <si>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</si>
  <si>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</si>
  <si>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</si>
  <si>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</si>
  <si>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</si>
  <si>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</si>
  <si>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</si>
  <si>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</si>
  <si>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</si>
  <si>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</si>
  <si>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</si>
  <si>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</si>
  <si>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</si>
  <si>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</si>
  <si>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</si>
  <si>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</si>
  <si>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</si>
  <si>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</si>
  <si>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</si>
  <si>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</si>
  <si>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</si>
  <si>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</si>
  <si>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</si>
  <si>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</si>
  <si>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</si>
  <si>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</si>
  <si>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</si>
  <si>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</si>
  <si>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</si>
  <si>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</si>
  <si>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</si>
  <si>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</si>
  <si>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</si>
  <si>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</si>
  <si>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</si>
  <si>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</si>
  <si>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</si>
  <si>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</si>
  <si>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</si>
  <si>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</si>
  <si>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</si>
  <si>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</si>
  <si>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</si>
  <si>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</si>
  <si>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</si>
  <si>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</si>
  <si>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</si>
  <si>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</si>
  <si>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</si>
  <si>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</si>
  <si>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</si>
  <si>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</si>
  <si>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St. Clair County ROSC</t>
  </si>
  <si>
    <t>Chestnut Health Systems</t>
  </si>
  <si>
    <t>50 Northgate Industrial Drive Granite City, IL 62040</t>
  </si>
  <si>
    <t>Daniel Hutchison</t>
  </si>
  <si>
    <t>St. Clair County, IL</t>
  </si>
  <si>
    <t>Angella Holloway</t>
  </si>
  <si>
    <t>Carson Conn</t>
  </si>
  <si>
    <t>Dustin Pearcy</t>
  </si>
  <si>
    <t>Jason Farley</t>
  </si>
  <si>
    <t>Joe Jackson</t>
  </si>
  <si>
    <t>Kirstn Peterson</t>
  </si>
  <si>
    <t>Kylie Asbury</t>
  </si>
  <si>
    <t>Mark Knott</t>
  </si>
  <si>
    <t>Michael Luther</t>
  </si>
  <si>
    <t>Robyn Robinson</t>
  </si>
  <si>
    <t>Tawana Howard</t>
  </si>
  <si>
    <t>Tracy Dones</t>
  </si>
  <si>
    <t>Chestnut Health Systems SCC ROSC Coordinator</t>
  </si>
  <si>
    <t>Amare, nfp</t>
  </si>
  <si>
    <t xml:space="preserve">Chestnut Health Systems  </t>
  </si>
  <si>
    <t>Oxford House, Inc.</t>
  </si>
  <si>
    <t>St. Clair County 708 Mental Health Board</t>
  </si>
  <si>
    <t>Our Brother's Keeper</t>
  </si>
  <si>
    <t>ST. Clair County Health Department</t>
  </si>
  <si>
    <t>Chestnut Health Systems Mad Co ROSC Coord.</t>
  </si>
  <si>
    <t>Chestnut Health Systems OEND/DOPP</t>
  </si>
  <si>
    <t>Comprehensive Behavioral Health</t>
  </si>
  <si>
    <t xml:space="preserve">Chestnut/CCE Faith &amp; Recovery Initiative </t>
  </si>
  <si>
    <t>Conswala Jones /Angella Holloway</t>
  </si>
  <si>
    <t>CJ (618) 381-4754 /AH: (618) 381-6556</t>
  </si>
  <si>
    <t>cdjones@chestnut.org / aholloway@chestnut.org</t>
  </si>
  <si>
    <t>ddhutchison@chestnut.org / (618) 792-8507</t>
  </si>
  <si>
    <t>Ashley Ramos</t>
  </si>
  <si>
    <t>Gateway Foundation</t>
  </si>
  <si>
    <t>Conswala Jones</t>
  </si>
  <si>
    <t>Chestnut Health Systems St. Clair County ROSC</t>
  </si>
  <si>
    <t>Dusty Hanner</t>
  </si>
  <si>
    <t>Greg Norkus</t>
  </si>
  <si>
    <t>St. Clair County Probation Director</t>
  </si>
  <si>
    <t>Tyrone Hill</t>
  </si>
  <si>
    <t>Amare, nfp Associate Director</t>
  </si>
  <si>
    <t>Amare, nfp Executive Director</t>
  </si>
  <si>
    <t>Violette Book</t>
  </si>
  <si>
    <t>no longer at Amare, can remove from roster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</si>
</sst>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A17" sqref="A17"/>
    </sheetView>
  </sheetViews>
  <sheetFormatPr defaultRowHeight="15.5" x14ac:dyDescent="0.35"/>
  <cols>
    <col min="1" max="1" width="46.58203125" customWidth="1"/>
    <col min="2" max="2" width="53.6640625" customWidth="1"/>
  </cols>
  <sheetData>
    <row r="1" spans="1:2" ht="33" customHeight="1" x14ac:dyDescent="0.35">
      <c r="A1" s="5" t="s">
        <v>1</v>
      </c>
      <c r="B1" s="13" t="s">
        <v>102</v>
      </c>
    </row>
    <row r="2" spans="1:2" ht="33" customHeight="1" x14ac:dyDescent="0.35">
      <c r="A2" s="2" t="s">
        <v>2</v>
      </c>
      <c r="B2" s="14" t="s">
        <v>103</v>
      </c>
    </row>
    <row r="3" spans="1:2" ht="33" customHeight="1" x14ac:dyDescent="0.35">
      <c r="A3" s="5" t="s">
        <v>3</v>
      </c>
      <c r="B3" s="13" t="s">
        <v>104</v>
      </c>
    </row>
    <row r="4" spans="1:2" ht="33" customHeight="1" x14ac:dyDescent="0.35">
      <c r="A4" s="2" t="s">
        <v>13</v>
      </c>
      <c r="B4" s="14" t="s">
        <v>130</v>
      </c>
    </row>
    <row r="5" spans="1:2" ht="33" customHeight="1" x14ac:dyDescent="0.35">
      <c r="A5" s="5" t="s">
        <v>14</v>
      </c>
      <c r="B5" s="13" t="s">
        <v>131</v>
      </c>
    </row>
    <row r="6" spans="1:2" ht="33" customHeight="1" x14ac:dyDescent="0.35">
      <c r="A6" s="2" t="s">
        <v>15</v>
      </c>
      <c r="B6" s="14" t="s">
        <v>132</v>
      </c>
    </row>
    <row r="7" spans="1:2" ht="33" customHeight="1" x14ac:dyDescent="0.35">
      <c r="A7" s="5" t="s">
        <v>12</v>
      </c>
      <c r="B7" s="13" t="s">
        <v>105</v>
      </c>
    </row>
    <row r="8" spans="1:2" ht="33" customHeight="1" x14ac:dyDescent="0.35">
      <c r="A8" s="3" t="s">
        <v>11</v>
      </c>
      <c r="B8" s="14" t="s">
        <v>133</v>
      </c>
    </row>
    <row r="9" spans="1:2" ht="33" customHeight="1" x14ac:dyDescent="0.35">
      <c r="A9" s="5" t="s">
        <v>4</v>
      </c>
      <c r="B9" s="13" t="s">
        <v>106</v>
      </c>
    </row>
    <row r="10" spans="1:2" ht="33" customHeight="1" x14ac:dyDescent="0.35">
      <c r="A10" s="2" t="s">
        <v>5</v>
      </c>
      <c r="B10" s="14">
        <v>5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M10" sqref="M10"/>
    </sheetView>
  </sheetViews>
  <sheetFormatPr defaultRowHeight="15.5" x14ac:dyDescent="0.35"/>
  <cols>
    <col min="1" max="1" width="27" style="17" customWidth="1"/>
    <col min="2" max="2" width="12.9140625" style="19" customWidth="1"/>
    <col min="3" max="3" width="20.4140625" style="19" customWidth="1"/>
    <col min="4" max="4" width="21.4140625" style="19" customWidth="1"/>
    <col min="5" max="5" width="6.9140625" style="19" customWidth="1"/>
    <col min="6" max="6" width="7.4140625" style="19" customWidth="1"/>
    <col min="7" max="8" width="7.08203125" style="19" customWidth="1"/>
    <col min="9" max="9" width="7.1640625" style="19" customWidth="1"/>
    <col min="10" max="10" width="7.5" style="19" customWidth="1"/>
    <col min="11" max="11" width="7.4140625" style="19" customWidth="1"/>
    <col min="12" max="13" width="8.08203125" style="19" customWidth="1"/>
    <col min="14" max="14" width="8" style="19" customWidth="1"/>
    <col min="15" max="16" width="8.08203125" style="19" customWidth="1"/>
    <col min="17" max="17" width="9.5" customWidth="1"/>
    <col min="18" max="18" width="22" style="19" customWidth="1"/>
  </cols>
  <sheetData>
    <row r="1" spans="1:18" ht="63" thickTop="1" thickBot="1" x14ac:dyDescent="0.4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31.5" thickBot="1" x14ac:dyDescent="0.4">
      <c r="A2" s="16" t="s">
        <v>107</v>
      </c>
      <c r="B2" s="18">
        <v>45867</v>
      </c>
      <c r="C2" s="24" t="s">
        <v>20</v>
      </c>
      <c r="D2" s="16" t="s">
        <v>119</v>
      </c>
      <c r="E2" s="15">
        <v>1</v>
      </c>
      <c r="F2" s="15">
        <v>1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2</v>
      </c>
      <c r="R2" s="25"/>
    </row>
    <row r="3" spans="1:18" ht="47" thickBot="1" x14ac:dyDescent="0.4">
      <c r="A3" s="16" t="s">
        <v>134</v>
      </c>
      <c r="B3" s="18">
        <v>45889</v>
      </c>
      <c r="C3" s="24" t="s">
        <v>71</v>
      </c>
      <c r="D3" s="16" t="s">
        <v>135</v>
      </c>
      <c r="E3" s="15"/>
      <c r="F3" s="15">
        <v>1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1</v>
      </c>
      <c r="R3" s="25"/>
    </row>
    <row r="4" spans="1:18" ht="31.5" thickBot="1" x14ac:dyDescent="0.4">
      <c r="A4" s="16" t="s">
        <v>108</v>
      </c>
      <c r="B4" s="18">
        <v>45867</v>
      </c>
      <c r="C4" s="24" t="s">
        <v>18</v>
      </c>
      <c r="D4" s="16" t="s">
        <v>143</v>
      </c>
      <c r="E4" s="15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1</v>
      </c>
      <c r="R4" s="25"/>
    </row>
    <row r="5" spans="1:18" ht="31.5" thickBot="1" x14ac:dyDescent="0.4">
      <c r="A5" s="16" t="s">
        <v>136</v>
      </c>
      <c r="B5" s="18">
        <v>45880</v>
      </c>
      <c r="C5" s="24" t="s">
        <v>18</v>
      </c>
      <c r="D5" s="16" t="s">
        <v>137</v>
      </c>
      <c r="E5" s="15"/>
      <c r="F5" s="15">
        <v>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1</v>
      </c>
      <c r="R5" s="25"/>
    </row>
    <row r="6" spans="1:18" ht="31.5" thickBot="1" x14ac:dyDescent="0.4">
      <c r="A6" s="16" t="s">
        <v>105</v>
      </c>
      <c r="B6" s="18">
        <v>45867</v>
      </c>
      <c r="C6" s="24" t="s">
        <v>20</v>
      </c>
      <c r="D6" s="16" t="s">
        <v>121</v>
      </c>
      <c r="E6" s="15">
        <v>1</v>
      </c>
      <c r="F6" s="15">
        <v>1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2</v>
      </c>
      <c r="R6" s="25"/>
    </row>
    <row r="7" spans="1:18" ht="31.5" thickBot="1" x14ac:dyDescent="0.4">
      <c r="A7" s="16" t="s">
        <v>109</v>
      </c>
      <c r="B7" s="18">
        <v>45867</v>
      </c>
      <c r="C7" s="24" t="s">
        <v>19</v>
      </c>
      <c r="D7" s="16" t="s">
        <v>122</v>
      </c>
      <c r="E7" s="15">
        <v>1</v>
      </c>
      <c r="F7" s="15">
        <v>1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2</v>
      </c>
      <c r="R7" s="25"/>
    </row>
    <row r="8" spans="1:18" ht="31.5" thickBot="1" x14ac:dyDescent="0.4">
      <c r="A8" s="16" t="s">
        <v>138</v>
      </c>
      <c r="B8" s="18">
        <v>45889</v>
      </c>
      <c r="C8" s="24" t="s">
        <v>84</v>
      </c>
      <c r="D8" s="16" t="s">
        <v>127</v>
      </c>
      <c r="E8" s="15"/>
      <c r="F8" s="15">
        <v>1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1</v>
      </c>
      <c r="R8" s="25"/>
    </row>
    <row r="9" spans="1:18" ht="31.5" thickBot="1" x14ac:dyDescent="0.4">
      <c r="A9" s="16" t="s">
        <v>139</v>
      </c>
      <c r="B9" s="18">
        <v>45867</v>
      </c>
      <c r="C9" s="24" t="s">
        <v>46</v>
      </c>
      <c r="D9" s="16" t="s">
        <v>140</v>
      </c>
      <c r="E9" s="15"/>
      <c r="F9" s="15">
        <v>1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1</v>
      </c>
      <c r="R9" s="25"/>
    </row>
    <row r="10" spans="1:18" ht="31.5" thickBot="1" x14ac:dyDescent="0.4">
      <c r="A10" s="16" t="s">
        <v>110</v>
      </c>
      <c r="B10" s="18">
        <v>45867</v>
      </c>
      <c r="C10" s="24" t="s">
        <v>18</v>
      </c>
      <c r="D10" s="16" t="s">
        <v>120</v>
      </c>
      <c r="E10" s="15">
        <v>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1</v>
      </c>
      <c r="R10" s="25" t="s">
        <v>145</v>
      </c>
    </row>
    <row r="11" spans="1:18" ht="31.5" thickBot="1" x14ac:dyDescent="0.4">
      <c r="A11" s="16" t="s">
        <v>111</v>
      </c>
      <c r="B11" s="18">
        <v>45867</v>
      </c>
      <c r="C11" s="24" t="s">
        <v>36</v>
      </c>
      <c r="D11" s="16" t="s">
        <v>123</v>
      </c>
      <c r="E11" s="15">
        <v>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1</v>
      </c>
      <c r="R11" s="25"/>
    </row>
    <row r="12" spans="1:18" ht="31.5" thickBot="1" x14ac:dyDescent="0.4">
      <c r="A12" s="16" t="s">
        <v>112</v>
      </c>
      <c r="B12" s="18">
        <v>45867</v>
      </c>
      <c r="C12" s="24" t="s">
        <v>72</v>
      </c>
      <c r="D12" s="16" t="s">
        <v>124</v>
      </c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1</v>
      </c>
      <c r="R12" s="25"/>
    </row>
    <row r="13" spans="1:18" ht="31.5" thickBot="1" x14ac:dyDescent="0.4">
      <c r="A13" s="16" t="s">
        <v>113</v>
      </c>
      <c r="B13" s="18">
        <v>45867</v>
      </c>
      <c r="C13" s="24" t="s">
        <v>35</v>
      </c>
      <c r="D13" s="16" t="s">
        <v>125</v>
      </c>
      <c r="E13" s="15">
        <v>1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1</v>
      </c>
      <c r="R13" s="25"/>
    </row>
    <row r="14" spans="1:18" ht="31.5" thickBot="1" x14ac:dyDescent="0.4">
      <c r="A14" s="16" t="s">
        <v>114</v>
      </c>
      <c r="B14" s="18">
        <v>45867</v>
      </c>
      <c r="C14" s="24" t="s">
        <v>20</v>
      </c>
      <c r="D14" s="16" t="s">
        <v>126</v>
      </c>
      <c r="E14" s="15">
        <v>1</v>
      </c>
      <c r="F14" s="15">
        <v>1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2</v>
      </c>
      <c r="R14" s="25"/>
    </row>
    <row r="15" spans="1:18" ht="31.5" thickBot="1" x14ac:dyDescent="0.4">
      <c r="A15" s="16" t="s">
        <v>115</v>
      </c>
      <c r="B15" s="18">
        <v>45867</v>
      </c>
      <c r="C15" s="24" t="s">
        <v>84</v>
      </c>
      <c r="D15" s="16" t="s">
        <v>127</v>
      </c>
      <c r="E15" s="15">
        <v>1</v>
      </c>
      <c r="F15" s="15">
        <v>1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2</v>
      </c>
      <c r="R15" s="25"/>
    </row>
    <row r="16" spans="1:18" ht="31.5" thickBot="1" x14ac:dyDescent="0.4">
      <c r="A16" s="16" t="s">
        <v>116</v>
      </c>
      <c r="B16" s="18">
        <v>45867</v>
      </c>
      <c r="C16" s="24" t="s">
        <v>34</v>
      </c>
      <c r="D16" s="16" t="s">
        <v>128</v>
      </c>
      <c r="E16" s="15">
        <v>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1</v>
      </c>
      <c r="R16" s="25"/>
    </row>
    <row r="17" spans="1:18" ht="31.5" thickBot="1" x14ac:dyDescent="0.4">
      <c r="A17" s="16" t="s">
        <v>117</v>
      </c>
      <c r="B17" s="18">
        <v>45867</v>
      </c>
      <c r="C17" s="24" t="s">
        <v>35</v>
      </c>
      <c r="D17" s="16" t="s">
        <v>125</v>
      </c>
      <c r="E17" s="15">
        <v>1</v>
      </c>
      <c r="F17" s="15">
        <v>1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2</v>
      </c>
      <c r="R17" s="25"/>
    </row>
    <row r="18" spans="1:18" ht="31.5" thickBot="1" x14ac:dyDescent="0.4">
      <c r="A18" s="16" t="s">
        <v>118</v>
      </c>
      <c r="B18" s="18">
        <v>45867</v>
      </c>
      <c r="C18" s="24" t="s">
        <v>23</v>
      </c>
      <c r="D18" s="16" t="s">
        <v>129</v>
      </c>
      <c r="E18" s="15">
        <v>1</v>
      </c>
      <c r="F18" s="15">
        <v>1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2</v>
      </c>
      <c r="R18" s="25"/>
    </row>
    <row r="19" spans="1:18" ht="31.5" thickBot="1" x14ac:dyDescent="0.4">
      <c r="A19" s="16" t="s">
        <v>141</v>
      </c>
      <c r="B19" s="18">
        <v>45889</v>
      </c>
      <c r="C19" s="24" t="s">
        <v>18</v>
      </c>
      <c r="D19" s="16" t="s">
        <v>142</v>
      </c>
      <c r="E19" s="15"/>
      <c r="F19" s="15">
        <v>1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1</v>
      </c>
      <c r="R19" s="25"/>
    </row>
    <row r="20" spans="1:18" ht="31.5" thickBot="1" x14ac:dyDescent="0.4">
      <c r="A20" s="16" t="s">
        <v>144</v>
      </c>
      <c r="B20" s="18">
        <v>45889</v>
      </c>
      <c r="C20" s="24" t="s">
        <v>84</v>
      </c>
      <c r="D20" s="16" t="s">
        <v>127</v>
      </c>
      <c r="E20" s="15"/>
      <c r="F20" s="15">
        <v>1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1</v>
      </c>
      <c r="R20" s="25"/>
    </row>
    <row r="21" spans="1:18" ht="16" thickBot="1" x14ac:dyDescent="0.4">
      <c r="A21" s="16"/>
      <c r="B21" s="18"/>
      <c r="C21" s="24"/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16" thickBot="1" x14ac:dyDescent="0.4">
      <c r="A22" s="16"/>
      <c r="B22" s="18"/>
      <c r="C22" s="24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6" thickBot="1" x14ac:dyDescent="0.4">
      <c r="A23" s="16"/>
      <c r="B23" s="18"/>
      <c r="C23" s="24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16" thickBot="1" x14ac:dyDescent="0.4">
      <c r="A24" s="16"/>
      <c r="B24" s="18"/>
      <c r="C24" s="24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6" thickBot="1" x14ac:dyDescent="0.4">
      <c r="A25" s="16"/>
      <c r="B25" s="18"/>
      <c r="C25" s="24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6" thickBot="1" x14ac:dyDescent="0.4">
      <c r="A26" s="16"/>
      <c r="B26" s="18"/>
      <c r="C26" s="24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16" thickBot="1" x14ac:dyDescent="0.4">
      <c r="A27" s="16"/>
      <c r="B27" s="18"/>
      <c r="C27" s="24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16" thickBot="1" x14ac:dyDescent="0.4">
      <c r="A28" s="16"/>
      <c r="B28" s="18"/>
      <c r="C28" s="24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6" thickBot="1" x14ac:dyDescent="0.4">
      <c r="A29" s="16"/>
      <c r="B29" s="18"/>
      <c r="C29" s="24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6" thickBot="1" x14ac:dyDescent="0.4">
      <c r="A30" s="16"/>
      <c r="B30" s="18"/>
      <c r="C30" s="24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6" thickBot="1" x14ac:dyDescent="0.4">
      <c r="A31" s="16"/>
      <c r="B31" s="18"/>
      <c r="C31" s="24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6" thickBot="1" x14ac:dyDescent="0.4">
      <c r="A32" s="16"/>
      <c r="B32" s="18"/>
      <c r="C32" s="24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6" thickBot="1" x14ac:dyDescent="0.4">
      <c r="A33" s="16"/>
      <c r="B33" s="18"/>
      <c r="C33" s="24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6" thickBot="1" x14ac:dyDescent="0.4">
      <c r="A34" s="16"/>
      <c r="B34" s="18"/>
      <c r="C34" s="24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" thickBot="1" x14ac:dyDescent="0.4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" thickBot="1" x14ac:dyDescent="0.4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" thickBot="1" x14ac:dyDescent="0.4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" thickBot="1" x14ac:dyDescent="0.4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6" thickBot="1" x14ac:dyDescent="0.4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6" thickBot="1" x14ac:dyDescent="0.4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" thickBot="1" x14ac:dyDescent="0.4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" thickBot="1" x14ac:dyDescent="0.4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" thickBot="1" x14ac:dyDescent="0.4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" thickBot="1" x14ac:dyDescent="0.4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" thickBot="1" x14ac:dyDescent="0.4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" thickBot="1" x14ac:dyDescent="0.4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" thickBot="1" x14ac:dyDescent="0.4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" thickBot="1" x14ac:dyDescent="0.4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" thickBot="1" x14ac:dyDescent="0.4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" thickBot="1" x14ac:dyDescent="0.4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" thickBot="1" x14ac:dyDescent="0.4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" thickBot="1" x14ac:dyDescent="0.4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" thickBot="1" x14ac:dyDescent="0.4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" thickBot="1" x14ac:dyDescent="0.4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" thickBot="1" x14ac:dyDescent="0.4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" thickBot="1" x14ac:dyDescent="0.4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" thickBot="1" x14ac:dyDescent="0.4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" thickBot="1" x14ac:dyDescent="0.4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" thickBot="1" x14ac:dyDescent="0.4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" thickBot="1" x14ac:dyDescent="0.4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" thickBot="1" x14ac:dyDescent="0.4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" thickBot="1" x14ac:dyDescent="0.4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" thickBot="1" x14ac:dyDescent="0.4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" thickBot="1" x14ac:dyDescent="0.4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" thickBot="1" x14ac:dyDescent="0.4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" thickBot="1" x14ac:dyDescent="0.4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" thickBot="1" x14ac:dyDescent="0.4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" thickBot="1" x14ac:dyDescent="0.4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" thickBot="1" x14ac:dyDescent="0.4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" thickBot="1" x14ac:dyDescent="0.4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" thickBot="1" x14ac:dyDescent="0.4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" thickBot="1" x14ac:dyDescent="0.4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" thickBot="1" x14ac:dyDescent="0.4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" thickBot="1" x14ac:dyDescent="0.4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" thickBot="1" x14ac:dyDescent="0.4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" thickBot="1" x14ac:dyDescent="0.4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" thickBot="1" x14ac:dyDescent="0.4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" thickBot="1" x14ac:dyDescent="0.4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" thickBot="1" x14ac:dyDescent="0.4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" thickBot="1" x14ac:dyDescent="0.4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" thickBot="1" x14ac:dyDescent="0.4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" thickBot="1" x14ac:dyDescent="0.4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" thickBot="1" x14ac:dyDescent="0.4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" thickBot="1" x14ac:dyDescent="0.4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" thickBot="1" x14ac:dyDescent="0.4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" thickBot="1" x14ac:dyDescent="0.4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" thickBot="1" x14ac:dyDescent="0.4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" thickBot="1" x14ac:dyDescent="0.4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" thickBot="1" x14ac:dyDescent="0.4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" thickBot="1" x14ac:dyDescent="0.4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" thickBot="1" x14ac:dyDescent="0.4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" thickBot="1" x14ac:dyDescent="0.4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" thickBot="1" x14ac:dyDescent="0.4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" thickBot="1" x14ac:dyDescent="0.4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" thickBot="1" x14ac:dyDescent="0.4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" thickBot="1" x14ac:dyDescent="0.4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" thickBot="1" x14ac:dyDescent="0.4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" thickBot="1" x14ac:dyDescent="0.4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" thickBot="1" x14ac:dyDescent="0.4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" thickBot="1" x14ac:dyDescent="0.4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" thickBot="1" x14ac:dyDescent="0.4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" thickBot="1" x14ac:dyDescent="0.4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" thickBot="1" x14ac:dyDescent="0.4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" thickBot="1" x14ac:dyDescent="0.4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" thickBot="1" x14ac:dyDescent="0.4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" thickBot="1" x14ac:dyDescent="0.4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" thickBot="1" x14ac:dyDescent="0.4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" thickBot="1" x14ac:dyDescent="0.4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" thickBot="1" x14ac:dyDescent="0.4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" thickBot="1" x14ac:dyDescent="0.4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" thickBot="1" x14ac:dyDescent="0.4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" thickBot="1" x14ac:dyDescent="0.4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" thickBot="1" x14ac:dyDescent="0.4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" thickBot="1" x14ac:dyDescent="0.4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" thickBot="1" x14ac:dyDescent="0.4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" thickBot="1" x14ac:dyDescent="0.4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" thickBot="1" x14ac:dyDescent="0.4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" thickBot="1" x14ac:dyDescent="0.4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" thickBot="1" x14ac:dyDescent="0.4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" thickBot="1" x14ac:dyDescent="0.4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" thickBot="1" x14ac:dyDescent="0.4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" thickBot="1" x14ac:dyDescent="0.4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" thickBot="1" x14ac:dyDescent="0.4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" thickBot="1" x14ac:dyDescent="0.4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" thickBot="1" x14ac:dyDescent="0.4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" thickBot="1" x14ac:dyDescent="0.4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" thickBot="1" x14ac:dyDescent="0.4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" thickBot="1" x14ac:dyDescent="0.4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" thickBot="1" x14ac:dyDescent="0.4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" thickBot="1" x14ac:dyDescent="0.4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" thickBot="1" x14ac:dyDescent="0.4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" thickBot="1" x14ac:dyDescent="0.4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" thickBot="1" x14ac:dyDescent="0.4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" thickBot="1" x14ac:dyDescent="0.4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" thickBot="1" x14ac:dyDescent="0.4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" thickBot="1" x14ac:dyDescent="0.4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" thickBot="1" x14ac:dyDescent="0.4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" thickBot="1" x14ac:dyDescent="0.4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" thickBot="1" x14ac:dyDescent="0.4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" thickBot="1" x14ac:dyDescent="0.4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" thickBot="1" x14ac:dyDescent="0.4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" thickBot="1" x14ac:dyDescent="0.4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" thickBot="1" x14ac:dyDescent="0.4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" thickBot="1" x14ac:dyDescent="0.4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" thickBot="1" x14ac:dyDescent="0.4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" thickBot="1" x14ac:dyDescent="0.4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" thickBot="1" x14ac:dyDescent="0.4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" thickBot="1" x14ac:dyDescent="0.4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" thickBot="1" x14ac:dyDescent="0.4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" thickBot="1" x14ac:dyDescent="0.4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" thickBot="1" x14ac:dyDescent="0.4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" thickBot="1" x14ac:dyDescent="0.4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" thickBot="1" x14ac:dyDescent="0.4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" thickBot="1" x14ac:dyDescent="0.4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" thickBot="1" x14ac:dyDescent="0.4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" thickBot="1" x14ac:dyDescent="0.4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" thickBot="1" x14ac:dyDescent="0.4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" thickBot="1" x14ac:dyDescent="0.4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" thickBot="1" x14ac:dyDescent="0.4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" thickBot="1" x14ac:dyDescent="0.4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" thickBot="1" x14ac:dyDescent="0.4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" thickBot="1" x14ac:dyDescent="0.4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" thickBot="1" x14ac:dyDescent="0.4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" thickBot="1" x14ac:dyDescent="0.4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" thickBot="1" x14ac:dyDescent="0.4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" thickBot="1" x14ac:dyDescent="0.4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" thickBot="1" x14ac:dyDescent="0.4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" thickBot="1" x14ac:dyDescent="0.4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" thickBot="1" x14ac:dyDescent="0.4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" thickBot="1" x14ac:dyDescent="0.4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" thickBot="1" x14ac:dyDescent="0.4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" thickBot="1" x14ac:dyDescent="0.4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" thickBot="1" x14ac:dyDescent="0.4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" thickBot="1" x14ac:dyDescent="0.4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" thickBot="1" x14ac:dyDescent="0.4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" thickBot="1" x14ac:dyDescent="0.4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" thickBot="1" x14ac:dyDescent="0.4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" thickBot="1" x14ac:dyDescent="0.4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" thickBot="1" x14ac:dyDescent="0.4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" thickBot="1" x14ac:dyDescent="0.4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" thickBot="1" x14ac:dyDescent="0.4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" thickBot="1" x14ac:dyDescent="0.4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" thickBot="1" x14ac:dyDescent="0.4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" thickBot="1" x14ac:dyDescent="0.4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" thickBot="1" x14ac:dyDescent="0.4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" thickBot="1" x14ac:dyDescent="0.4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" thickBot="1" x14ac:dyDescent="0.4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" thickBot="1" x14ac:dyDescent="0.4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" thickBot="1" x14ac:dyDescent="0.4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" thickBot="1" x14ac:dyDescent="0.4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" thickBot="1" x14ac:dyDescent="0.4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" thickBot="1" x14ac:dyDescent="0.4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" thickBot="1" x14ac:dyDescent="0.4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" thickBot="1" x14ac:dyDescent="0.4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" thickBot="1" x14ac:dyDescent="0.4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" thickBot="1" x14ac:dyDescent="0.4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" thickBot="1" x14ac:dyDescent="0.4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" thickBot="1" x14ac:dyDescent="0.4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" thickBot="1" x14ac:dyDescent="0.4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" thickBot="1" x14ac:dyDescent="0.4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" thickBot="1" x14ac:dyDescent="0.4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" thickBot="1" x14ac:dyDescent="0.4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" thickBot="1" x14ac:dyDescent="0.4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" thickBot="1" x14ac:dyDescent="0.4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" thickBot="1" x14ac:dyDescent="0.4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" thickBot="1" x14ac:dyDescent="0.4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" thickBot="1" x14ac:dyDescent="0.4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" thickBot="1" x14ac:dyDescent="0.4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" thickBot="1" x14ac:dyDescent="0.4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" thickBot="1" x14ac:dyDescent="0.4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" thickBot="1" x14ac:dyDescent="0.4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" thickBot="1" x14ac:dyDescent="0.4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" thickBot="1" x14ac:dyDescent="0.4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" thickBot="1" x14ac:dyDescent="0.4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" thickBot="1" x14ac:dyDescent="0.4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" thickBot="1" x14ac:dyDescent="0.4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" thickBot="1" x14ac:dyDescent="0.4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" thickBot="1" x14ac:dyDescent="0.4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" thickBot="1" x14ac:dyDescent="0.4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" thickBot="1" x14ac:dyDescent="0.4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" thickBot="1" x14ac:dyDescent="0.4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" thickBot="1" x14ac:dyDescent="0.4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" thickBot="1" x14ac:dyDescent="0.4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" thickBot="1" x14ac:dyDescent="0.4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" thickBot="1" x14ac:dyDescent="0.4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" thickBot="1" x14ac:dyDescent="0.4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" thickBot="1" x14ac:dyDescent="0.4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" thickBot="1" x14ac:dyDescent="0.4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" thickBot="1" x14ac:dyDescent="0.4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" thickBot="1" x14ac:dyDescent="0.4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" thickBot="1" x14ac:dyDescent="0.4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" thickBot="1" x14ac:dyDescent="0.4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" thickBot="1" x14ac:dyDescent="0.4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" thickBot="1" x14ac:dyDescent="0.4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" thickBot="1" x14ac:dyDescent="0.4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" thickBot="1" x14ac:dyDescent="0.4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" thickBot="1" x14ac:dyDescent="0.4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" thickBot="1" x14ac:dyDescent="0.4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" thickBot="1" x14ac:dyDescent="0.4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" thickBot="1" x14ac:dyDescent="0.4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" thickBot="1" x14ac:dyDescent="0.4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" thickBot="1" x14ac:dyDescent="0.4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" thickBot="1" x14ac:dyDescent="0.4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" thickBot="1" x14ac:dyDescent="0.4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" thickBot="1" x14ac:dyDescent="0.4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" thickBot="1" x14ac:dyDescent="0.4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" thickBot="1" x14ac:dyDescent="0.4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" thickBot="1" x14ac:dyDescent="0.4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" thickBot="1" x14ac:dyDescent="0.4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" thickBot="1" x14ac:dyDescent="0.4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" thickBot="1" x14ac:dyDescent="0.4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7E759-FE94-442E-8482-CF2E9E1243B4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5" x14ac:dyDescent="0.35"/>
  <cols>
    <col min="1" max="1" width="25.6640625" customWidth="1"/>
    <col min="2" max="2" width="22.4140625" customWidth="1"/>
    <col min="3" max="3" width="20.9140625" customWidth="1"/>
    <col min="4" max="4" width="19.4140625" customWidth="1"/>
    <col min="5" max="6" width="17.6640625" customWidth="1"/>
    <col min="7" max="7" width="8" customWidth="1"/>
    <col min="8" max="8" width="9.9140625" customWidth="1"/>
    <col min="10" max="10" width="35.1640625" customWidth="1"/>
  </cols>
  <sheetData>
    <row r="1" spans="1:11" ht="60" customHeight="1" x14ac:dyDescent="0.35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" customHeight="1" x14ac:dyDescent="0.35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39.9" customHeight="1" x14ac:dyDescent="0.35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" customHeight="1" x14ac:dyDescent="0.35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" customHeight="1" x14ac:dyDescent="0.3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" customHeight="1" x14ac:dyDescent="0.35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35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0</v>
      </c>
    </row>
    <row r="8" spans="1:11" ht="48.75" customHeight="1" x14ac:dyDescent="0.3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35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39.9" customHeight="1" x14ac:dyDescent="0.3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3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1</v>
      </c>
    </row>
    <row r="12" spans="1:11" ht="39.9" customHeight="1" x14ac:dyDescent="0.3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" customHeight="1" x14ac:dyDescent="0.35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" customHeight="1" x14ac:dyDescent="0.35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39.9" customHeight="1" x14ac:dyDescent="0.35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1</v>
      </c>
    </row>
    <row r="16" spans="1:11" ht="39.9" customHeight="1" x14ac:dyDescent="0.35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" customHeight="1" x14ac:dyDescent="0.35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35">
      <c r="J18" s="12" t="s">
        <v>67</v>
      </c>
      <c r="K18">
        <f>COUNTIF('2. ROSC Active'!C2:C251,J18)</f>
        <v>0</v>
      </c>
    </row>
    <row r="19" spans="1:11" x14ac:dyDescent="0.35">
      <c r="J19" s="12" t="s">
        <v>28</v>
      </c>
      <c r="K19">
        <f>COUNTIF('2. ROSC Active'!C2:C251,J19)</f>
        <v>0</v>
      </c>
    </row>
    <row r="20" spans="1:11" x14ac:dyDescent="0.35">
      <c r="J20" s="12" t="s">
        <v>35</v>
      </c>
      <c r="K20">
        <f>COUNTIF('2. ROSC Active'!C2:C251,J20)</f>
        <v>2</v>
      </c>
    </row>
    <row r="21" spans="1:11" x14ac:dyDescent="0.35">
      <c r="J21" s="12" t="s">
        <v>40</v>
      </c>
      <c r="K21">
        <f>COUNTIF('2. ROSC Active'!C2:C251,J21)</f>
        <v>0</v>
      </c>
    </row>
    <row r="22" spans="1:11" x14ac:dyDescent="0.35">
      <c r="J22" s="12" t="s">
        <v>34</v>
      </c>
      <c r="K22">
        <f>COUNTIF('2. ROSC Active'!C2:C251,J22)</f>
        <v>1</v>
      </c>
    </row>
    <row r="23" spans="1:11" x14ac:dyDescent="0.35">
      <c r="J23" s="12" t="s">
        <v>59</v>
      </c>
      <c r="K23">
        <f>COUNTIF('2. ROSC Active'!C2:C251,J23)</f>
        <v>0</v>
      </c>
    </row>
    <row r="24" spans="1:11" x14ac:dyDescent="0.35">
      <c r="J24" s="12" t="s">
        <v>44</v>
      </c>
      <c r="K24">
        <f>COUNTIF('2. ROSC Active'!C2:C251,J24)</f>
        <v>0</v>
      </c>
    </row>
    <row r="25" spans="1:11" x14ac:dyDescent="0.35">
      <c r="J25" s="12" t="s">
        <v>61</v>
      </c>
      <c r="K25">
        <f>COUNTIF('2. ROSC Active'!C2:C251,J25)</f>
        <v>0</v>
      </c>
    </row>
    <row r="26" spans="1:11" x14ac:dyDescent="0.35">
      <c r="J26" s="12" t="s">
        <v>46</v>
      </c>
      <c r="K26">
        <f>COUNTIF('2. ROSC Active'!C2:C251,J26)</f>
        <v>1</v>
      </c>
    </row>
    <row r="27" spans="1:11" x14ac:dyDescent="0.35">
      <c r="J27" s="12" t="s">
        <v>45</v>
      </c>
      <c r="K27">
        <f>COUNTIF('2. ROSC Active'!C2:C251,J27)</f>
        <v>0</v>
      </c>
    </row>
    <row r="28" spans="1:11" x14ac:dyDescent="0.35">
      <c r="J28" s="12" t="s">
        <v>42</v>
      </c>
      <c r="K28">
        <f>COUNTIF('2. ROSC Active'!C2:C251,J28)</f>
        <v>0</v>
      </c>
    </row>
    <row r="29" spans="1:11" x14ac:dyDescent="0.35">
      <c r="J29" s="12" t="s">
        <v>38</v>
      </c>
      <c r="K29">
        <f>COUNTIF('2. ROSC Active'!C2:C251,J29)</f>
        <v>0</v>
      </c>
    </row>
    <row r="30" spans="1:11" x14ac:dyDescent="0.35">
      <c r="J30" s="12" t="s">
        <v>39</v>
      </c>
      <c r="K30">
        <f>COUNTIF('2. ROSC Active'!C2:C251,J30)</f>
        <v>0</v>
      </c>
    </row>
    <row r="31" spans="1:11" x14ac:dyDescent="0.35">
      <c r="J31" s="12" t="s">
        <v>37</v>
      </c>
      <c r="K31">
        <f>COUNTIF('2. ROSC Active'!C2:C251,J31)</f>
        <v>0</v>
      </c>
    </row>
    <row r="32" spans="1:11" x14ac:dyDescent="0.35">
      <c r="J32" s="12" t="s">
        <v>60</v>
      </c>
      <c r="K32">
        <f>COUNTIF('2. ROSC Active'!C2:C251,J32)</f>
        <v>0</v>
      </c>
    </row>
    <row r="33" spans="10:11" x14ac:dyDescent="0.35">
      <c r="J33" s="12" t="s">
        <v>82</v>
      </c>
      <c r="K33">
        <f>COUNTIF('2. ROSC Active'!C2:C251,J33)</f>
        <v>0</v>
      </c>
    </row>
    <row r="34" spans="10:11" x14ac:dyDescent="0.35">
      <c r="J34" s="12" t="s">
        <v>75</v>
      </c>
      <c r="K34">
        <f>COUNTIF('2. ROSC Active'!C2:C251,J34)</f>
        <v>0</v>
      </c>
    </row>
    <row r="35" spans="10:11" x14ac:dyDescent="0.35">
      <c r="J35" s="12" t="s">
        <v>76</v>
      </c>
      <c r="K35">
        <f>COUNTIF('2. ROSC Active'!C2:C251,J35)</f>
        <v>0</v>
      </c>
    </row>
    <row r="36" spans="10:11" x14ac:dyDescent="0.35">
      <c r="J36" s="12" t="s">
        <v>74</v>
      </c>
      <c r="K36">
        <f>COUNTIF('2. ROSC Active'!C2:C251,J36)</f>
        <v>0</v>
      </c>
    </row>
    <row r="37" spans="10:11" x14ac:dyDescent="0.35">
      <c r="J37" s="12" t="s">
        <v>66</v>
      </c>
      <c r="K37">
        <f>COUNTIF('2. ROSC Active'!C2:C251,J37)</f>
        <v>0</v>
      </c>
    </row>
    <row r="38" spans="10:11" x14ac:dyDescent="0.35">
      <c r="J38" s="12" t="s">
        <v>19</v>
      </c>
      <c r="K38">
        <f>COUNTIF('2. ROSC Active'!C2:C251,J38)</f>
        <v>1</v>
      </c>
    </row>
    <row r="39" spans="10:11" x14ac:dyDescent="0.35">
      <c r="J39" s="12" t="s">
        <v>20</v>
      </c>
      <c r="K39">
        <f>COUNTIF('2. ROSC Active'!C2:C251,J39)</f>
        <v>3</v>
      </c>
    </row>
    <row r="40" spans="10:11" x14ac:dyDescent="0.35">
      <c r="J40" s="12" t="s">
        <v>18</v>
      </c>
      <c r="K40">
        <f>COUNTIF('2. ROSC Active'!C2:C251,J40)</f>
        <v>4</v>
      </c>
    </row>
    <row r="41" spans="10:11" x14ac:dyDescent="0.35">
      <c r="J41" s="12" t="s">
        <v>72</v>
      </c>
      <c r="K41">
        <f>COUNTIF('2. ROSC Active'!C2:C251,J41)</f>
        <v>1</v>
      </c>
    </row>
    <row r="42" spans="10:11" x14ac:dyDescent="0.35">
      <c r="J42" s="12" t="s">
        <v>84</v>
      </c>
      <c r="K42">
        <f>COUNTIF('2. ROSC Active'!C2:C251,J42)</f>
        <v>3</v>
      </c>
    </row>
    <row r="43" spans="10:11" x14ac:dyDescent="0.35">
      <c r="J43" s="12" t="s">
        <v>81</v>
      </c>
      <c r="K43">
        <f>COUNTIF('2. ROSC Active'!C2:C251,J43)</f>
        <v>0</v>
      </c>
    </row>
    <row r="44" spans="10:11" x14ac:dyDescent="0.35">
      <c r="J44" s="12" t="s">
        <v>71</v>
      </c>
      <c r="K44">
        <f>COUNTIF('2. ROSC Active'!C2:C251,J44)</f>
        <v>1</v>
      </c>
    </row>
    <row r="45" spans="10:11" x14ac:dyDescent="0.35">
      <c r="J45" s="12" t="s">
        <v>80</v>
      </c>
      <c r="K45">
        <f>COUNTIF('2. ROSC Active'!C2:C251,J45)</f>
        <v>0</v>
      </c>
    </row>
    <row r="46" spans="10:11" x14ac:dyDescent="0.35">
      <c r="J46" s="12" t="s">
        <v>58</v>
      </c>
      <c r="K46">
        <f>COUNTIF('2. ROSC Active'!C2:C251,J46)</f>
        <v>0</v>
      </c>
    </row>
    <row r="47" spans="10:11" x14ac:dyDescent="0.35">
      <c r="J47" s="12" t="s">
        <v>32</v>
      </c>
      <c r="K47">
        <f>COUNTIF('2. ROSC Active'!C2:C251,J47)</f>
        <v>0</v>
      </c>
    </row>
    <row r="48" spans="10:11" x14ac:dyDescent="0.35">
      <c r="J48" s="12" t="s">
        <v>31</v>
      </c>
      <c r="K48">
        <f>COUNTIF('2. ROSC Active'!C2:C251,J48)</f>
        <v>0</v>
      </c>
    </row>
    <row r="49" spans="10:11" x14ac:dyDescent="0.35">
      <c r="J49" s="12" t="s">
        <v>41</v>
      </c>
      <c r="K49">
        <f>COUNTIF('2. ROSC Active'!C2:C251,J49)</f>
        <v>0</v>
      </c>
    </row>
    <row r="50" spans="10:11" x14ac:dyDescent="0.35">
      <c r="J50" s="12" t="s">
        <v>48</v>
      </c>
      <c r="K50">
        <f>COUNTIF('2. ROSC Active'!C2:C251,J50)</f>
        <v>0</v>
      </c>
    </row>
    <row r="51" spans="10:11" x14ac:dyDescent="0.35">
      <c r="J51" s="12" t="s">
        <v>63</v>
      </c>
      <c r="K51">
        <f>COUNTIF('2. ROSC Active'!C2:C251,J51)</f>
        <v>0</v>
      </c>
    </row>
    <row r="52" spans="10:11" x14ac:dyDescent="0.35">
      <c r="J52" s="12" t="s">
        <v>53</v>
      </c>
      <c r="K52">
        <f>COUNTIF('2. ROSC Active'!C2:C251,J52)</f>
        <v>0</v>
      </c>
    </row>
    <row r="53" spans="10:11" x14ac:dyDescent="0.35">
      <c r="J53" s="12" t="s">
        <v>65</v>
      </c>
      <c r="K53">
        <f>COUNTIF('2. ROSC Active'!C2:C251,J53)</f>
        <v>0</v>
      </c>
    </row>
    <row r="55" spans="10:11" x14ac:dyDescent="0.35">
      <c r="J55" s="12" t="s">
        <v>88</v>
      </c>
      <c r="K55">
        <f>SUM(K2:K53)</f>
        <v>19</v>
      </c>
    </row>
    <row r="56" spans="10:11" x14ac:dyDescent="0.35">
      <c r="J56" s="12" t="s">
        <v>87</v>
      </c>
      <c r="K56">
        <f>COUNTIF(K2:K53, "&gt;0")</f>
        <v>11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E8A44D9-F4F5-4B96-93D6-9544E36091AA}"/>
</file>

<file path=customXml/itemProps2.xml><?xml version="1.0" encoding="utf-8"?>
<ds:datastoreItem xmlns:ds="http://schemas.openxmlformats.org/officeDocument/2006/customXml" ds:itemID="{8D6901E4-5E63-472B-8B83-7D8CD2D7964B}"/>
</file>

<file path=customXml/itemProps3.xml><?xml version="1.0" encoding="utf-8"?>
<ds:datastoreItem xmlns:ds="http://schemas.openxmlformats.org/officeDocument/2006/customXml" ds:itemID="{0AF78C5F-D1C6-42B5-81C2-FE88585E72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Cover Sheet</vt:lpstr>
      <vt:lpstr>2. ROSC Active</vt:lpstr>
      <vt:lpstr>Sheet1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Daniel D. Hutchison</cp:lastModifiedBy>
  <cp:lastPrinted>2022-06-10T23:39:20Z</cp:lastPrinted>
  <dcterms:created xsi:type="dcterms:W3CDTF">2022-05-19T17:55:56Z</dcterms:created>
  <dcterms:modified xsi:type="dcterms:W3CDTF">2025-08-20T16:38:10Z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