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sh/Desktop/Deliverables and Other Documents/FY26 Deliverables/3. Will County/"/>
    </mc:Choice>
  </mc:AlternateContent>
  <xr:revisionPtr revIDLastSave="0" documentId="8_{37EDBDF5-FE90-3A4D-8853-885308EC850B}" xr6:coauthVersionLast="47" xr6:coauthVersionMax="47" xr10:uidLastSave="{00000000-0000-0000-0000-000000000000}"/>
  <bookViews>
    <workbookView xWindow="10780" yWindow="10660" windowWidth="23260" windowHeight="12580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<sst xmlns="http://schemas.openxmlformats.org/spreadsheetml/2006/main" count="215" uniqueCount="137">
  <si>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</si>
  <si>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</si>
  <si>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</si>
  <si>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</si>
  <si>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</si>
  <si>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</si>
  <si>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</si>
  <si>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</si>
  <si>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</si>
  <si>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</si>
  <si>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</si>
  <si>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</si>
  <si>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</si>
  <si>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</si>
  <si>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</si>
  <si>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</si>
  <si>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</si>
  <si>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</si>
  <si>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</si>
  <si>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</si>
  <si>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</si>
  <si>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</si>
  <si>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</si>
  <si>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</si>
  <si>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</si>
  <si>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</si>
  <si>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</si>
  <si>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</si>
  <si>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</si>
  <si>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</si>
  <si>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</si>
  <si>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</si>
  <si>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</si>
  <si>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</si>
  <si>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</si>
  <si>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</si>
  <si>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</si>
  <si>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</si>
  <si>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</si>
  <si>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</si>
  <si>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</si>
  <si>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</si>
  <si>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</si>
  <si>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</si>
  <si>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</si>
  <si>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</si>
  <si>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</si>
  <si>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</si>
  <si>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</si>
  <si>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</si>
  <si>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</si>
  <si>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</si>
  <si>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</si>
  <si>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</si>
  <si>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</si>
  <si>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</si>
  <si>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</si>
  <si>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</si>
  <si>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</si>
  <si>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</si>
  <si>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</si>
  <si>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</si>
  <si>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</si>
  <si>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</si>
  <si>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</si>
  <si>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</si>
  <si>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</si>
  <si>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</si>
  <si>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</si>
  <si>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</si>
  <si>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</si>
  <si>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</si>
  <si>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</si>
  <si>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</si>
  <si>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</si>
  <si>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</si>
  <si>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</si>
  <si>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</si>
  <si>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</si>
  <si>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</si>
  <si>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</si>
  <si>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</si>
  <si>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</si>
  <si>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</si>
  <si>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</si>
  <si>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</si>
  <si>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</si>
  <si>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</si>
  <si>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</si>
  <si>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</si>
  <si>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</si>
  <si>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</si>
  <si>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</si>
  <si>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</si>
  <si>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</si>
  <si>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</si>
  <si>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</si>
  <si>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</si>
  <si>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</si>
  <si>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</si>
  <si>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</si>
  <si>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</si>
  <si>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Neesha Stringfellow</t>
  </si>
  <si>
    <t>Heartlife Ministries</t>
  </si>
  <si>
    <t>Magdalena Campos</t>
  </si>
  <si>
    <t>Tarcia Leak</t>
  </si>
  <si>
    <t>Kristen Anthony</t>
  </si>
  <si>
    <t>Joliet Township</t>
  </si>
  <si>
    <t>Kennedy Leak</t>
  </si>
  <si>
    <t>Chicago Public School</t>
  </si>
  <si>
    <t>HLM Recovery 180</t>
  </si>
  <si>
    <t>8012 Lincoln West Hwy Frankfort, Il. 60423</t>
  </si>
  <si>
    <t>312-982-1231</t>
  </si>
  <si>
    <t>Region 2</t>
  </si>
  <si>
    <t>Will County</t>
  </si>
  <si>
    <t>Neesha.hlmrecovery@gmail.com</t>
  </si>
  <si>
    <t>tash.hlmrecoveery@gmail.com</t>
  </si>
  <si>
    <t>Kathleen Burke</t>
  </si>
  <si>
    <t>Will County Dept. of Health</t>
  </si>
  <si>
    <t>Angela McCullen</t>
  </si>
  <si>
    <t>RCCJ Director</t>
  </si>
  <si>
    <t>Dr. Crystal Lewis</t>
  </si>
  <si>
    <t>Restorative Justice Program/ Therapist</t>
  </si>
  <si>
    <t>Paul Hempel</t>
  </si>
  <si>
    <t>Recovery Centers of America</t>
  </si>
  <si>
    <t>Connie DeWall</t>
  </si>
  <si>
    <t>Troy Green</t>
  </si>
  <si>
    <t>Gateway  foundation</t>
  </si>
  <si>
    <t>Allison Thomas</t>
  </si>
  <si>
    <t>Rosecrance Health Network</t>
  </si>
  <si>
    <t>Dr. Alice Crawford</t>
  </si>
  <si>
    <t>Christian Life Center</t>
  </si>
  <si>
    <t>Cristina Banda</t>
  </si>
  <si>
    <t>Illinios family Alliance</t>
  </si>
  <si>
    <t>Jan Dombrowski</t>
  </si>
  <si>
    <t>H.E.R.O.</t>
  </si>
  <si>
    <t>Sarah Grunden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</si>
</sst>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  <xf numFmtId="164" fontId="7" fillId="4" borderId="5" xfId="0" applyNumberFormat="1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wrapText="1"/>
      <protection locked="0"/>
    </xf>
    <xf numFmtId="0" fontId="7" fillId="4" borderId="5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2" sqref="B2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1</v>
      </c>
      <c r="B1" s="13" t="s">
        <v>110</v>
      </c>
    </row>
    <row r="2" spans="1:2" ht="33" customHeight="1" x14ac:dyDescent="0.2">
      <c r="A2" s="2" t="s">
        <v>2</v>
      </c>
      <c r="B2" s="14" t="s">
        <v>103</v>
      </c>
    </row>
    <row r="3" spans="1:2" ht="33" customHeight="1" x14ac:dyDescent="0.2">
      <c r="A3" s="5" t="s">
        <v>3</v>
      </c>
      <c r="B3" s="13" t="s">
        <v>111</v>
      </c>
    </row>
    <row r="4" spans="1:2" ht="33" customHeight="1" x14ac:dyDescent="0.2">
      <c r="A4" s="2" t="s">
        <v>13</v>
      </c>
      <c r="B4" s="14" t="s">
        <v>102</v>
      </c>
    </row>
    <row r="5" spans="1:2" ht="33" customHeight="1" x14ac:dyDescent="0.2">
      <c r="A5" s="5" t="s">
        <v>14</v>
      </c>
      <c r="B5" s="13" t="s">
        <v>112</v>
      </c>
    </row>
    <row r="6" spans="1:2" ht="33" customHeight="1" x14ac:dyDescent="0.2">
      <c r="A6" s="2" t="s">
        <v>15</v>
      </c>
      <c r="B6" s="14" t="s">
        <v>115</v>
      </c>
    </row>
    <row r="7" spans="1:2" ht="33" customHeight="1" x14ac:dyDescent="0.2">
      <c r="A7" s="5" t="s">
        <v>12</v>
      </c>
      <c r="B7" s="13" t="s">
        <v>105</v>
      </c>
    </row>
    <row r="8" spans="1:2" ht="33" customHeight="1" x14ac:dyDescent="0.2">
      <c r="A8" s="3" t="s">
        <v>11</v>
      </c>
      <c r="B8" s="14" t="s">
        <v>116</v>
      </c>
    </row>
    <row r="9" spans="1:2" ht="33" customHeight="1" x14ac:dyDescent="0.2">
      <c r="A9" s="5" t="s">
        <v>4</v>
      </c>
      <c r="B9" s="13" t="s">
        <v>114</v>
      </c>
    </row>
    <row r="10" spans="1:2" ht="33" customHeight="1" x14ac:dyDescent="0.2">
      <c r="A10" s="2" t="s">
        <v>5</v>
      </c>
      <c r="B10" s="14" t="s">
        <v>113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opLeftCell="A14" workbookViewId="0">
      <selection activeCell="E18" sqref="E18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5" thickBot="1" x14ac:dyDescent="0.25">
      <c r="A2" s="16" t="s">
        <v>102</v>
      </c>
      <c r="B2" s="18">
        <v>45839</v>
      </c>
      <c r="C2" s="24" t="s">
        <v>22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18" thickBot="1" x14ac:dyDescent="0.25">
      <c r="A3" s="16" t="s">
        <v>104</v>
      </c>
      <c r="B3" s="18">
        <v>45839</v>
      </c>
      <c r="C3" s="24" t="s">
        <v>74</v>
      </c>
      <c r="D3" s="16" t="s">
        <v>103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18" thickBot="1" x14ac:dyDescent="0.25">
      <c r="A4" s="16" t="s">
        <v>105</v>
      </c>
      <c r="B4" s="18">
        <v>45839</v>
      </c>
      <c r="C4" s="24" t="s">
        <v>23</v>
      </c>
      <c r="D4" s="16" t="s">
        <v>103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18" thickBot="1" x14ac:dyDescent="0.25">
      <c r="A5" s="16" t="s">
        <v>106</v>
      </c>
      <c r="B5" s="18">
        <v>45839</v>
      </c>
      <c r="C5" s="24" t="s">
        <v>65</v>
      </c>
      <c r="D5" s="16" t="s">
        <v>107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8" thickBot="1" x14ac:dyDescent="0.25">
      <c r="A6" s="16" t="s">
        <v>108</v>
      </c>
      <c r="B6" s="18">
        <v>45839</v>
      </c>
      <c r="C6" s="24" t="s">
        <v>65</v>
      </c>
      <c r="D6" s="16" t="s">
        <v>109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5" thickBot="1" x14ac:dyDescent="0.25">
      <c r="A7" s="16" t="s">
        <v>117</v>
      </c>
      <c r="B7" s="18">
        <v>45839</v>
      </c>
      <c r="C7" s="24" t="s">
        <v>35</v>
      </c>
      <c r="D7" s="16" t="s">
        <v>118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5" thickBot="1" x14ac:dyDescent="0.25">
      <c r="A8" s="16" t="s">
        <v>119</v>
      </c>
      <c r="B8" s="18">
        <v>45258</v>
      </c>
      <c r="C8" s="24" t="s">
        <v>18</v>
      </c>
      <c r="D8" s="16" t="s">
        <v>120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5" thickBot="1" x14ac:dyDescent="0.25">
      <c r="A9" s="16" t="s">
        <v>121</v>
      </c>
      <c r="B9" s="18">
        <v>45170</v>
      </c>
      <c r="C9" s="24" t="s">
        <v>59</v>
      </c>
      <c r="D9" s="16" t="s">
        <v>122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5" thickBot="1" x14ac:dyDescent="0.25">
      <c r="A10" s="16" t="s">
        <v>123</v>
      </c>
      <c r="B10" s="18">
        <v>45292</v>
      </c>
      <c r="C10" s="24" t="s">
        <v>31</v>
      </c>
      <c r="D10" s="16" t="s">
        <v>124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5" thickBot="1" x14ac:dyDescent="0.25">
      <c r="A11" s="16" t="s">
        <v>125</v>
      </c>
      <c r="B11" s="18">
        <v>45292</v>
      </c>
      <c r="C11" s="24" t="s">
        <v>74</v>
      </c>
      <c r="D11" s="16" t="s">
        <v>118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5" thickBot="1" x14ac:dyDescent="0.25">
      <c r="A12" s="16" t="s">
        <v>126</v>
      </c>
      <c r="B12" s="18">
        <v>45352</v>
      </c>
      <c r="C12" s="24" t="s">
        <v>31</v>
      </c>
      <c r="D12" s="16" t="s">
        <v>127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5" thickBot="1" x14ac:dyDescent="0.25">
      <c r="A13" s="16" t="s">
        <v>128</v>
      </c>
      <c r="B13" s="18">
        <v>45078</v>
      </c>
      <c r="C13" s="24" t="s">
        <v>31</v>
      </c>
      <c r="D13" s="16" t="s">
        <v>129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5" thickBot="1" x14ac:dyDescent="0.25">
      <c r="A14" s="16" t="s">
        <v>130</v>
      </c>
      <c r="B14" s="18">
        <v>44197</v>
      </c>
      <c r="C14" s="24" t="s">
        <v>22</v>
      </c>
      <c r="D14" s="16" t="s">
        <v>131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18" thickBot="1" x14ac:dyDescent="0.25">
      <c r="A15" s="16" t="s">
        <v>132</v>
      </c>
      <c r="B15" s="18">
        <v>45352</v>
      </c>
      <c r="C15" s="24" t="s">
        <v>64</v>
      </c>
      <c r="D15" s="16" t="s">
        <v>133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5" thickBot="1" x14ac:dyDescent="0.25">
      <c r="A16" s="16" t="s">
        <v>134</v>
      </c>
      <c r="B16" s="18">
        <v>45323</v>
      </c>
      <c r="C16" s="24" t="s">
        <v>20</v>
      </c>
      <c r="D16" s="16" t="s">
        <v>135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35" thickBot="1" x14ac:dyDescent="0.25">
      <c r="A17" s="16" t="s">
        <v>136</v>
      </c>
      <c r="B17" s="18">
        <v>45566</v>
      </c>
      <c r="C17" s="24" t="s">
        <v>53</v>
      </c>
      <c r="D17" s="16" t="s">
        <v>118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5" thickBot="1" x14ac:dyDescent="0.25">
      <c r="A18" s="25" t="s">
        <v>136</v>
      </c>
      <c r="B18" s="32">
        <v>45566</v>
      </c>
      <c r="C18" s="33" t="s">
        <v>53</v>
      </c>
      <c r="D18" s="34" t="s">
        <v>118</v>
      </c>
      <c r="E18" s="3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17" thickBot="1" x14ac:dyDescent="0.2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7" thickBot="1" x14ac:dyDescent="0.2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7" thickBot="1" x14ac:dyDescent="0.2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7" thickBot="1" x14ac:dyDescent="0.2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" thickBot="1" x14ac:dyDescent="0.2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7" thickBot="1" x14ac:dyDescent="0.2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" thickBot="1" x14ac:dyDescent="0.2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" thickBot="1" x14ac:dyDescent="0.2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7" thickBot="1" x14ac:dyDescent="0.2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7" thickBot="1" x14ac:dyDescent="0.2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7" thickBot="1" x14ac:dyDescent="0.2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7" thickBot="1" x14ac:dyDescent="0.2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" thickBot="1" x14ac:dyDescent="0.2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7" thickBot="1" x14ac:dyDescent="0.2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7" thickBot="1" x14ac:dyDescent="0.2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" thickBot="1" x14ac:dyDescent="0.2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" thickBot="1" x14ac:dyDescent="0.2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7" thickBot="1" x14ac:dyDescent="0.2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7" thickBot="1" x14ac:dyDescent="0.2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7" thickBot="1" x14ac:dyDescent="0.2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7" thickBot="1" x14ac:dyDescent="0.2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7" thickBot="1" x14ac:dyDescent="0.2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7" thickBot="1" x14ac:dyDescent="0.2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7" thickBot="1" x14ac:dyDescent="0.2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7" thickBot="1" x14ac:dyDescent="0.2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7" thickBot="1" x14ac:dyDescent="0.2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7" thickBot="1" x14ac:dyDescent="0.2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7" thickBot="1" x14ac:dyDescent="0.2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7" thickBot="1" x14ac:dyDescent="0.2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7" thickBot="1" x14ac:dyDescent="0.2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7" thickBot="1" x14ac:dyDescent="0.2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7" thickBot="1" x14ac:dyDescent="0.2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7" thickBot="1" x14ac:dyDescent="0.2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7" thickBot="1" x14ac:dyDescent="0.2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7" thickBot="1" x14ac:dyDescent="0.2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7" thickBot="1" x14ac:dyDescent="0.2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7" thickBot="1" x14ac:dyDescent="0.2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7" thickBot="1" x14ac:dyDescent="0.2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7" thickBot="1" x14ac:dyDescent="0.2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7" thickBot="1" x14ac:dyDescent="0.2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7" thickBot="1" x14ac:dyDescent="0.2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7" thickBot="1" x14ac:dyDescent="0.2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7" thickBot="1" x14ac:dyDescent="0.2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7" thickBot="1" x14ac:dyDescent="0.2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7" thickBot="1" x14ac:dyDescent="0.2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7" thickBot="1" x14ac:dyDescent="0.2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7" thickBot="1" x14ac:dyDescent="0.2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7" thickBot="1" x14ac:dyDescent="0.2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7" thickBot="1" x14ac:dyDescent="0.2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7" thickBot="1" x14ac:dyDescent="0.2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7" thickBot="1" x14ac:dyDescent="0.2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7" thickBot="1" x14ac:dyDescent="0.2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7" thickBot="1" x14ac:dyDescent="0.2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7" thickBot="1" x14ac:dyDescent="0.2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7" thickBot="1" x14ac:dyDescent="0.2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7" thickBot="1" x14ac:dyDescent="0.2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7" thickBot="1" x14ac:dyDescent="0.2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7" thickBot="1" x14ac:dyDescent="0.2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7" thickBot="1" x14ac:dyDescent="0.2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7" thickBot="1" x14ac:dyDescent="0.2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7" thickBot="1" x14ac:dyDescent="0.2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7" thickBot="1" x14ac:dyDescent="0.2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7" thickBot="1" x14ac:dyDescent="0.2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7" thickBot="1" x14ac:dyDescent="0.2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7" thickBot="1" x14ac:dyDescent="0.2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7" thickBot="1" x14ac:dyDescent="0.2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7" thickBot="1" x14ac:dyDescent="0.2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C2:C17 C19:C251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40" customHeight="1" x14ac:dyDescent="0.2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40" customHeight="1" x14ac:dyDescent="0.2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40" customHeight="1" x14ac:dyDescent="0.2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40" customHeight="1" x14ac:dyDescent="0.2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40" customHeight="1" x14ac:dyDescent="0.2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40" customHeight="1" x14ac:dyDescent="0.2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2</v>
      </c>
    </row>
    <row r="11" spans="1:11" ht="54.75" customHeight="1" x14ac:dyDescent="0.2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40" customHeight="1" x14ac:dyDescent="0.2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40" customHeight="1" x14ac:dyDescent="0.2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40" customHeight="1" x14ac:dyDescent="0.2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40" customHeight="1" x14ac:dyDescent="0.2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40" customHeight="1" x14ac:dyDescent="0.2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40" customHeight="1" x14ac:dyDescent="0.2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">
      <c r="J18" s="12" t="s">
        <v>67</v>
      </c>
      <c r="K18">
        <f>COUNTIF('2. ROSC Active'!C2:C251,J18)</f>
        <v>0</v>
      </c>
    </row>
    <row r="19" spans="1:11" x14ac:dyDescent="0.2">
      <c r="J19" s="12" t="s">
        <v>28</v>
      </c>
      <c r="K19">
        <f>COUNTIF('2. ROSC Active'!C2:C251,J19)</f>
        <v>0</v>
      </c>
    </row>
    <row r="20" spans="1:11" x14ac:dyDescent="0.2">
      <c r="J20" s="12" t="s">
        <v>35</v>
      </c>
      <c r="K20">
        <f>COUNTIF('2. ROSC Active'!C2:C251,J20)</f>
        <v>1</v>
      </c>
    </row>
    <row r="21" spans="1:11" x14ac:dyDescent="0.2">
      <c r="J21" s="12" t="s">
        <v>40</v>
      </c>
      <c r="K21">
        <f>COUNTIF('2. ROSC Active'!C2:C251,J21)</f>
        <v>0</v>
      </c>
    </row>
    <row r="22" spans="1:11" x14ac:dyDescent="0.2">
      <c r="J22" s="12" t="s">
        <v>34</v>
      </c>
      <c r="K22">
        <f>COUNTIF('2. ROSC Active'!C2:C251,J22)</f>
        <v>0</v>
      </c>
    </row>
    <row r="23" spans="1:11" x14ac:dyDescent="0.2">
      <c r="J23" s="12" t="s">
        <v>59</v>
      </c>
      <c r="K23">
        <f>COUNTIF('2. ROSC Active'!C2:C251,J23)</f>
        <v>1</v>
      </c>
    </row>
    <row r="24" spans="1:11" x14ac:dyDescent="0.2">
      <c r="J24" s="12" t="s">
        <v>44</v>
      </c>
      <c r="K24">
        <f>COUNTIF('2. ROSC Active'!C2:C251,J24)</f>
        <v>0</v>
      </c>
    </row>
    <row r="25" spans="1:11" x14ac:dyDescent="0.2">
      <c r="J25" s="12" t="s">
        <v>61</v>
      </c>
      <c r="K25">
        <f>COUNTIF('2. ROSC Active'!C2:C251,J25)</f>
        <v>0</v>
      </c>
    </row>
    <row r="26" spans="1:11" x14ac:dyDescent="0.2">
      <c r="J26" s="12" t="s">
        <v>46</v>
      </c>
      <c r="K26">
        <f>COUNTIF('2. ROSC Active'!C2:C251,J26)</f>
        <v>0</v>
      </c>
    </row>
    <row r="27" spans="1:11" x14ac:dyDescent="0.2">
      <c r="J27" s="12" t="s">
        <v>45</v>
      </c>
      <c r="K27">
        <f>COUNTIF('2. ROSC Active'!C2:C251,J27)</f>
        <v>0</v>
      </c>
    </row>
    <row r="28" spans="1:11" x14ac:dyDescent="0.2">
      <c r="J28" s="12" t="s">
        <v>42</v>
      </c>
      <c r="K28">
        <f>COUNTIF('2. ROSC Active'!C2:C251,J28)</f>
        <v>0</v>
      </c>
    </row>
    <row r="29" spans="1:11" x14ac:dyDescent="0.2">
      <c r="J29" s="12" t="s">
        <v>38</v>
      </c>
      <c r="K29">
        <f>COUNTIF('2. ROSC Active'!C2:C251,J29)</f>
        <v>0</v>
      </c>
    </row>
    <row r="30" spans="1:11" x14ac:dyDescent="0.2">
      <c r="J30" s="12" t="s">
        <v>39</v>
      </c>
      <c r="K30">
        <f>COUNTIF('2. ROSC Active'!C2:C251,J30)</f>
        <v>0</v>
      </c>
    </row>
    <row r="31" spans="1:11" x14ac:dyDescent="0.2">
      <c r="J31" s="12" t="s">
        <v>37</v>
      </c>
      <c r="K31">
        <f>COUNTIF('2. ROSC Active'!C2:C251,J31)</f>
        <v>0</v>
      </c>
    </row>
    <row r="32" spans="1:11" x14ac:dyDescent="0.2">
      <c r="J32" s="12" t="s">
        <v>60</v>
      </c>
      <c r="K32">
        <f>COUNTIF('2. ROSC Active'!C2:C251,J32)</f>
        <v>0</v>
      </c>
    </row>
    <row r="33" spans="10:11" x14ac:dyDescent="0.2">
      <c r="J33" s="12" t="s">
        <v>82</v>
      </c>
      <c r="K33">
        <f>COUNTIF('2. ROSC Active'!C2:C251,J33)</f>
        <v>0</v>
      </c>
    </row>
    <row r="34" spans="10:11" x14ac:dyDescent="0.2">
      <c r="J34" s="12" t="s">
        <v>75</v>
      </c>
      <c r="K34">
        <f>COUNTIF('2. ROSC Active'!C2:C251,J34)</f>
        <v>0</v>
      </c>
    </row>
    <row r="35" spans="10:11" x14ac:dyDescent="0.2">
      <c r="J35" s="12" t="s">
        <v>76</v>
      </c>
      <c r="K35">
        <f>COUNTIF('2. ROSC Active'!C2:C251,J35)</f>
        <v>0</v>
      </c>
    </row>
    <row r="36" spans="10:11" x14ac:dyDescent="0.2">
      <c r="J36" s="12" t="s">
        <v>74</v>
      </c>
      <c r="K36">
        <f>COUNTIF('2. ROSC Active'!C2:C251,J36)</f>
        <v>2</v>
      </c>
    </row>
    <row r="37" spans="10:11" x14ac:dyDescent="0.2">
      <c r="J37" s="12" t="s">
        <v>66</v>
      </c>
      <c r="K37">
        <f>COUNTIF('2. ROSC Active'!C2:C251,J37)</f>
        <v>0</v>
      </c>
    </row>
    <row r="38" spans="10:11" x14ac:dyDescent="0.2">
      <c r="J38" s="12" t="s">
        <v>19</v>
      </c>
      <c r="K38">
        <f>COUNTIF('2. ROSC Active'!C2:C251,J38)</f>
        <v>0</v>
      </c>
    </row>
    <row r="39" spans="10:11" x14ac:dyDescent="0.2">
      <c r="J39" s="12" t="s">
        <v>20</v>
      </c>
      <c r="K39">
        <f>COUNTIF('2. ROSC Active'!C2:C251,J39)</f>
        <v>1</v>
      </c>
    </row>
    <row r="40" spans="10:11" x14ac:dyDescent="0.2">
      <c r="J40" s="12" t="s">
        <v>18</v>
      </c>
      <c r="K40">
        <f>COUNTIF('2. ROSC Active'!C2:C251,J40)</f>
        <v>1</v>
      </c>
    </row>
    <row r="41" spans="10:11" x14ac:dyDescent="0.2">
      <c r="J41" s="12" t="s">
        <v>72</v>
      </c>
      <c r="K41">
        <f>COUNTIF('2. ROSC Active'!C2:C251,J41)</f>
        <v>0</v>
      </c>
    </row>
    <row r="42" spans="10:11" x14ac:dyDescent="0.2">
      <c r="J42" s="12" t="s">
        <v>84</v>
      </c>
      <c r="K42">
        <f>COUNTIF('2. ROSC Active'!C2:C251,J42)</f>
        <v>0</v>
      </c>
    </row>
    <row r="43" spans="10:11" x14ac:dyDescent="0.2">
      <c r="J43" s="12" t="s">
        <v>81</v>
      </c>
      <c r="K43">
        <f>COUNTIF('2. ROSC Active'!C2:C251,J43)</f>
        <v>0</v>
      </c>
    </row>
    <row r="44" spans="10:11" x14ac:dyDescent="0.2">
      <c r="J44" s="12" t="s">
        <v>71</v>
      </c>
      <c r="K44">
        <f>COUNTIF('2. ROSC Active'!C2:C251,J44)</f>
        <v>0</v>
      </c>
    </row>
    <row r="45" spans="10:11" x14ac:dyDescent="0.2">
      <c r="J45" s="12" t="s">
        <v>80</v>
      </c>
      <c r="K45">
        <f>COUNTIF('2. ROSC Active'!C2:C251,J45)</f>
        <v>0</v>
      </c>
    </row>
    <row r="46" spans="10:11" x14ac:dyDescent="0.2">
      <c r="J46" s="12" t="s">
        <v>58</v>
      </c>
      <c r="K46">
        <f>COUNTIF('2. ROSC Active'!C2:C251,J46)</f>
        <v>0</v>
      </c>
    </row>
    <row r="47" spans="10:11" x14ac:dyDescent="0.2">
      <c r="J47" s="12" t="s">
        <v>32</v>
      </c>
      <c r="K47">
        <f>COUNTIF('2. ROSC Active'!C2:C251,J47)</f>
        <v>0</v>
      </c>
    </row>
    <row r="48" spans="10:11" x14ac:dyDescent="0.2">
      <c r="J48" s="12" t="s">
        <v>31</v>
      </c>
      <c r="K48">
        <f>COUNTIF('2. ROSC Active'!C2:C251,J48)</f>
        <v>3</v>
      </c>
    </row>
    <row r="49" spans="10:11" x14ac:dyDescent="0.2">
      <c r="J49" s="12" t="s">
        <v>41</v>
      </c>
      <c r="K49">
        <f>COUNTIF('2. ROSC Active'!C2:C251,J49)</f>
        <v>0</v>
      </c>
    </row>
    <row r="50" spans="10:11" x14ac:dyDescent="0.2">
      <c r="J50" s="12" t="s">
        <v>48</v>
      </c>
      <c r="K50">
        <f>COUNTIF('2. ROSC Active'!C2:C251,J50)</f>
        <v>0</v>
      </c>
    </row>
    <row r="51" spans="10:11" x14ac:dyDescent="0.2">
      <c r="J51" s="12" t="s">
        <v>63</v>
      </c>
      <c r="K51">
        <f>COUNTIF('2. ROSC Active'!C2:C251,J51)</f>
        <v>0</v>
      </c>
    </row>
    <row r="52" spans="10:11" x14ac:dyDescent="0.2">
      <c r="J52" s="12" t="s">
        <v>53</v>
      </c>
      <c r="K52">
        <f>COUNTIF('2. ROSC Active'!C2:C251,J52)</f>
        <v>2</v>
      </c>
    </row>
    <row r="53" spans="10:11" x14ac:dyDescent="0.2">
      <c r="J53" s="12" t="s">
        <v>65</v>
      </c>
      <c r="K53">
        <f>COUNTIF('2. ROSC Active'!C2:C251,J53)</f>
        <v>2</v>
      </c>
    </row>
    <row r="55" spans="10:11" x14ac:dyDescent="0.2">
      <c r="J55" s="12" t="s">
        <v>88</v>
      </c>
      <c r="K55">
        <f>SUM(K2:K53)</f>
        <v>17</v>
      </c>
    </row>
    <row r="56" spans="10:11" x14ac:dyDescent="0.2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B05376-4EC6-40A3-BF45-B2A012DDEF74}"/>
</file>

<file path=customXml/itemProps2.xml><?xml version="1.0" encoding="utf-8"?>
<ds:datastoreItem xmlns:ds="http://schemas.openxmlformats.org/officeDocument/2006/customXml" ds:itemID="{FA85D5D1-33CE-40EB-B61D-33A70A8E87FE}"/>
</file>

<file path=customXml/itemProps3.xml><?xml version="1.0" encoding="utf-8"?>
<ds:datastoreItem xmlns:ds="http://schemas.openxmlformats.org/officeDocument/2006/customXml" ds:itemID="{9E65B15E-2A09-4C2D-9ADA-E4D35C5232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Tarcia Ministries</cp:lastModifiedBy>
  <cp:lastPrinted>2022-06-10T23:39:20Z</cp:lastPrinted>
  <dcterms:created xsi:type="dcterms:W3CDTF">2022-05-19T17:55:56Z</dcterms:created>
  <dcterms:modified xsi:type="dcterms:W3CDTF">2025-07-31T15:02:11Z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